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80" yWindow="65476" windowWidth="8085" windowHeight="11640" activeTab="3"/>
  </bookViews>
  <sheets>
    <sheet name="納品書（印刷)" sheetId="1" r:id="rId1"/>
    <sheet name="請求書（印刷)" sheetId="2" r:id="rId2"/>
    <sheet name="受領書（印刷)" sheetId="3" r:id="rId3"/>
    <sheet name="伝票（入力）" sheetId="4" r:id="rId4"/>
  </sheets>
  <definedNames>
    <definedName name="_xlnm.Print_Area" localSheetId="2">'受領書（印刷)'!$A$1:$AC$49</definedName>
    <definedName name="_xlnm.Print_Area" localSheetId="1">'請求書（印刷)'!$A$1:$AC$49</definedName>
    <definedName name="_xlnm.Print_Area" localSheetId="0">'納品書（印刷)'!$A$1:$AC$49</definedName>
    <definedName name="サブ案件名">'伝票（入力）'!$AB$14</definedName>
    <definedName name="ファイル名">'伝票（入力）'!$AB$15</definedName>
    <definedName name="案件名">'伝票（入力）'!$AB$13</definedName>
    <definedName name="作成者">'伝票（入力）'!$H$21</definedName>
    <definedName name="書式">'伝票（入力）'!$H$10</definedName>
  </definedNames>
  <calcPr fullCalcOnLoad="1"/>
</workbook>
</file>

<file path=xl/sharedStrings.xml><?xml version="1.0" encoding="utf-8"?>
<sst xmlns="http://schemas.openxmlformats.org/spreadsheetml/2006/main" count="116" uniqueCount="51">
  <si>
    <t>日付</t>
  </si>
  <si>
    <t>【さくっとファイリング登録項目】</t>
  </si>
  <si>
    <t xml:space="preserve">           </t>
  </si>
  <si>
    <t>書類NO</t>
  </si>
  <si>
    <t>作成部署</t>
  </si>
  <si>
    <t>企業名</t>
  </si>
  <si>
    <t>部署名</t>
  </si>
  <si>
    <t>担当者名</t>
  </si>
  <si>
    <t>住所</t>
  </si>
  <si>
    <t>電話番号</t>
  </si>
  <si>
    <t>【相手先名】</t>
  </si>
  <si>
    <t>商品名</t>
  </si>
  <si>
    <t>数量</t>
  </si>
  <si>
    <t>単価</t>
  </si>
  <si>
    <t>納品書</t>
  </si>
  <si>
    <t>下記の通り納品いたしました</t>
  </si>
  <si>
    <t>電話：</t>
  </si>
  <si>
    <t>品名</t>
  </si>
  <si>
    <t>適用</t>
  </si>
  <si>
    <t>合計</t>
  </si>
  <si>
    <t>税率</t>
  </si>
  <si>
    <t>消費税額</t>
  </si>
  <si>
    <t>総額</t>
  </si>
  <si>
    <t>請求書</t>
  </si>
  <si>
    <t>下記の通りご請求申し上げます</t>
  </si>
  <si>
    <t>受領書</t>
  </si>
  <si>
    <t>受領印</t>
  </si>
  <si>
    <t>下記の通り受領いたしました</t>
  </si>
  <si>
    <t>税率（％）</t>
  </si>
  <si>
    <t>【書類名】</t>
  </si>
  <si>
    <t>【作成者】</t>
  </si>
  <si>
    <t>【税率】</t>
  </si>
  <si>
    <t>【品目名、数量、単価】</t>
  </si>
  <si>
    <t>郵便番号</t>
  </si>
  <si>
    <t>担当：</t>
  </si>
  <si>
    <t>受領書（控）</t>
  </si>
  <si>
    <t>FAX: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</si>
  <si>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</si>
  <si>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</si>
  <si>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</si>
  <si>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</si>
  <si>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納品書（控）</t>
  </si>
  <si>
    <t>　</t>
  </si>
  <si>
    <t>ファックス</t>
  </si>
  <si>
    <t>NO</t>
  </si>
  <si>
    <t>作成日：</t>
  </si>
  <si>
    <t>NO:</t>
  </si>
  <si>
    <t>請求書（控）</t>
  </si>
  <si>
    <t>納品・請求・受領書</t>
  </si>
  <si>
    <r>
      <t>単価</t>
    </r>
    <r>
      <rPr>
        <b/>
        <sz val="8"/>
        <rFont val="ＭＳ Ｐゴシック"/>
        <family val="3"/>
      </rPr>
      <t>（税込OR税抜)</t>
    </r>
  </si>
  <si>
    <r>
      <t>ファイル名</t>
    </r>
    <r>
      <rPr>
        <b/>
        <sz val="10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</si>
</sst>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0.E+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63"/>
      <name val="ＭＳ Ｐゴシック"/>
      <family val="3"/>
    </font>
    <font>
      <b/>
      <sz val="8"/>
      <color indexed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dotted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dotted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 style="medium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dotted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14"/>
      </right>
      <top style="medium">
        <color indexed="14"/>
      </top>
      <bottom style="thin">
        <color indexed="14"/>
      </bottom>
    </border>
    <border>
      <left style="dotted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48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dotted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dotted">
        <color indexed="48"/>
      </left>
      <right style="dotted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 style="dotted">
        <color indexed="48"/>
      </left>
      <right style="dotted">
        <color indexed="48"/>
      </right>
      <top style="medium">
        <color indexed="48"/>
      </top>
      <bottom style="thin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 style="dotted">
        <color indexed="48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dotted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dotted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dotted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dotted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dotted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7"/>
      </right>
      <top style="thin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dotted">
        <color indexed="14"/>
      </right>
      <top style="thin">
        <color indexed="14"/>
      </top>
      <bottom style="thin">
        <color indexed="14"/>
      </bottom>
    </border>
    <border>
      <left style="dotted">
        <color indexed="14"/>
      </left>
      <right style="dotted">
        <color indexed="14"/>
      </right>
      <top style="thin">
        <color indexed="14"/>
      </top>
      <bottom style="thin">
        <color indexed="14"/>
      </bottom>
    </border>
    <border>
      <left style="medium">
        <color indexed="14"/>
      </left>
      <right style="dotted">
        <color indexed="14"/>
      </right>
      <top style="medium">
        <color indexed="14"/>
      </top>
      <bottom style="thin">
        <color indexed="14"/>
      </bottom>
    </border>
    <border>
      <left style="dotted">
        <color indexed="14"/>
      </left>
      <right style="dotted">
        <color indexed="14"/>
      </right>
      <top style="medium">
        <color indexed="14"/>
      </top>
      <bottom style="thin">
        <color indexed="14"/>
      </bottom>
    </border>
    <border>
      <left style="dotted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dotted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thin">
        <color indexed="14"/>
      </top>
      <bottom style="medium">
        <color indexed="14"/>
      </bottom>
    </border>
    <border>
      <left style="dotted">
        <color indexed="14"/>
      </left>
      <right style="dotted">
        <color indexed="14"/>
      </right>
      <top style="thin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dotted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dotted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medium">
        <color indexed="14"/>
      </top>
      <bottom style="thin">
        <color indexed="14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5" fillId="0" borderId="0" xfId="61" applyFont="1" applyAlignment="1">
      <alignment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indent="1"/>
    </xf>
    <xf numFmtId="0" fontId="6" fillId="32" borderId="10" xfId="0" applyNumberFormat="1" applyFont="1" applyFill="1" applyBorder="1" applyAlignment="1">
      <alignment horizontal="left" vertical="center"/>
    </xf>
    <xf numFmtId="0" fontId="6" fillId="32" borderId="11" xfId="0" applyNumberFormat="1" applyFont="1" applyFill="1" applyBorder="1" applyAlignment="1">
      <alignment horizontal="left" vertical="center"/>
    </xf>
    <xf numFmtId="0" fontId="6" fillId="32" borderId="12" xfId="0" applyNumberFormat="1" applyFont="1" applyFill="1" applyBorder="1" applyAlignment="1">
      <alignment horizontal="left" vertical="center"/>
    </xf>
    <xf numFmtId="0" fontId="16" fillId="32" borderId="13" xfId="0" applyNumberFormat="1" applyFont="1" applyFill="1" applyBorder="1" applyAlignment="1">
      <alignment horizontal="left" vertical="center"/>
    </xf>
    <xf numFmtId="0" fontId="6" fillId="32" borderId="14" xfId="0" applyNumberFormat="1" applyFont="1" applyFill="1" applyBorder="1" applyAlignment="1">
      <alignment horizontal="left" vertical="center"/>
    </xf>
    <xf numFmtId="0" fontId="16" fillId="4" borderId="15" xfId="0" applyNumberFormat="1" applyFont="1" applyFill="1" applyBorder="1" applyAlignment="1">
      <alignment horizontal="left" vertical="center"/>
    </xf>
    <xf numFmtId="0" fontId="6" fillId="4" borderId="16" xfId="0" applyNumberFormat="1" applyFont="1" applyFill="1" applyBorder="1" applyAlignment="1">
      <alignment horizontal="left" vertical="center"/>
    </xf>
    <xf numFmtId="0" fontId="6" fillId="4" borderId="17" xfId="0" applyNumberFormat="1" applyFont="1" applyFill="1" applyBorder="1" applyAlignment="1">
      <alignment horizontal="left" vertical="center"/>
    </xf>
    <xf numFmtId="0" fontId="6" fillId="4" borderId="18" xfId="0" applyNumberFormat="1" applyFont="1" applyFill="1" applyBorder="1" applyAlignment="1">
      <alignment horizontal="left" vertical="center"/>
    </xf>
    <xf numFmtId="0" fontId="6" fillId="4" borderId="19" xfId="0" applyNumberFormat="1" applyFont="1" applyFill="1" applyBorder="1" applyAlignment="1">
      <alignment horizontal="left" vertical="center"/>
    </xf>
    <xf numFmtId="0" fontId="16" fillId="3" borderId="20" xfId="0" applyNumberFormat="1" applyFont="1" applyFill="1" applyBorder="1" applyAlignment="1">
      <alignment horizontal="left" vertical="center"/>
    </xf>
    <xf numFmtId="0" fontId="6" fillId="3" borderId="21" xfId="0" applyNumberFormat="1" applyFont="1" applyFill="1" applyBorder="1" applyAlignment="1">
      <alignment horizontal="left" vertical="center"/>
    </xf>
    <xf numFmtId="0" fontId="6" fillId="3" borderId="22" xfId="0" applyNumberFormat="1" applyFont="1" applyFill="1" applyBorder="1" applyAlignment="1">
      <alignment horizontal="left" vertical="center"/>
    </xf>
    <xf numFmtId="0" fontId="6" fillId="3" borderId="23" xfId="0" applyNumberFormat="1" applyFont="1" applyFill="1" applyBorder="1" applyAlignment="1">
      <alignment horizontal="left" vertical="center"/>
    </xf>
    <xf numFmtId="0" fontId="6" fillId="3" borderId="24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top"/>
    </xf>
    <xf numFmtId="0" fontId="1" fillId="32" borderId="25" xfId="0" applyNumberFormat="1" applyFont="1" applyFill="1" applyBorder="1" applyAlignment="1">
      <alignment horizontal="left" vertical="top"/>
    </xf>
    <xf numFmtId="0" fontId="1" fillId="32" borderId="26" xfId="0" applyNumberFormat="1" applyFont="1" applyFill="1" applyBorder="1" applyAlignment="1">
      <alignment horizontal="left" vertical="top"/>
    </xf>
    <xf numFmtId="0" fontId="1" fillId="0" borderId="27" xfId="0" applyNumberFormat="1" applyFont="1" applyFill="1" applyBorder="1" applyAlignment="1">
      <alignment horizontal="left" vertical="top"/>
    </xf>
    <xf numFmtId="0" fontId="1" fillId="3" borderId="27" xfId="0" applyNumberFormat="1" applyFont="1" applyFill="1" applyBorder="1" applyAlignment="1">
      <alignment horizontal="left" vertical="top"/>
    </xf>
    <xf numFmtId="0" fontId="1" fillId="3" borderId="28" xfId="0" applyNumberFormat="1" applyFont="1" applyFill="1" applyBorder="1" applyAlignment="1">
      <alignment horizontal="left" vertical="top"/>
    </xf>
    <xf numFmtId="0" fontId="1" fillId="0" borderId="29" xfId="0" applyNumberFormat="1" applyFont="1" applyFill="1" applyBorder="1" applyAlignment="1">
      <alignment horizontal="left" vertical="top"/>
    </xf>
    <xf numFmtId="0" fontId="1" fillId="4" borderId="29" xfId="0" applyNumberFormat="1" applyFont="1" applyFill="1" applyBorder="1" applyAlignment="1">
      <alignment horizontal="left" vertical="top"/>
    </xf>
    <xf numFmtId="0" fontId="1" fillId="4" borderId="30" xfId="0" applyNumberFormat="1" applyFont="1" applyFill="1" applyBorder="1" applyAlignment="1">
      <alignment horizontal="left" vertical="top"/>
    </xf>
    <xf numFmtId="0" fontId="8" fillId="0" borderId="0" xfId="61" applyFont="1" applyFill="1" applyAlignment="1">
      <alignment horizontal="left" vertical="center" wrapText="1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/>
      <protection/>
    </xf>
    <xf numFmtId="0" fontId="7" fillId="4" borderId="31" xfId="61" applyFont="1" applyFill="1" applyBorder="1" applyAlignment="1">
      <alignment vertical="center"/>
      <protection/>
    </xf>
    <xf numFmtId="0" fontId="6" fillId="4" borderId="32" xfId="61" applyFont="1" applyFill="1" applyBorder="1" applyAlignment="1">
      <alignment vertical="center"/>
      <protection/>
    </xf>
    <xf numFmtId="0" fontId="9" fillId="4" borderId="33" xfId="61" applyFont="1" applyFill="1" applyBorder="1" applyAlignment="1">
      <alignment vertical="center"/>
      <protection/>
    </xf>
    <xf numFmtId="0" fontId="9" fillId="33" borderId="32" xfId="61" applyNumberFormat="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vertical="center"/>
      <protection/>
    </xf>
    <xf numFmtId="0" fontId="9" fillId="33" borderId="34" xfId="61" applyFont="1" applyFill="1" applyBorder="1" applyAlignment="1">
      <alignment vertical="center"/>
      <protection/>
    </xf>
    <xf numFmtId="0" fontId="7" fillId="4" borderId="35" xfId="61" applyFont="1" applyFill="1" applyBorder="1" applyAlignment="1">
      <alignment vertical="center"/>
      <protection/>
    </xf>
    <xf numFmtId="0" fontId="9" fillId="4" borderId="36" xfId="61" applyFont="1" applyFill="1" applyBorder="1" applyAlignment="1">
      <alignment vertical="center"/>
      <protection/>
    </xf>
    <xf numFmtId="0" fontId="9" fillId="4" borderId="37" xfId="61" applyFont="1" applyFill="1" applyBorder="1" applyAlignment="1">
      <alignment vertical="center"/>
      <protection/>
    </xf>
    <xf numFmtId="0" fontId="9" fillId="33" borderId="36" xfId="61" applyFont="1" applyFill="1" applyBorder="1" applyAlignment="1">
      <alignment vertical="center"/>
      <protection/>
    </xf>
    <xf numFmtId="0" fontId="9" fillId="33" borderId="38" xfId="61" applyFont="1" applyFill="1" applyBorder="1" applyAlignment="1">
      <alignment vertical="center"/>
      <protection/>
    </xf>
    <xf numFmtId="0" fontId="7" fillId="4" borderId="39" xfId="61" applyFont="1" applyFill="1" applyBorder="1" applyAlignment="1">
      <alignment vertical="center"/>
      <protection/>
    </xf>
    <xf numFmtId="0" fontId="9" fillId="4" borderId="40" xfId="61" applyFont="1" applyFill="1" applyBorder="1" applyAlignment="1">
      <alignment vertical="center"/>
      <protection/>
    </xf>
    <xf numFmtId="0" fontId="9" fillId="4" borderId="41" xfId="61" applyFont="1" applyFill="1" applyBorder="1" applyAlignment="1">
      <alignment vertical="center"/>
      <protection/>
    </xf>
    <xf numFmtId="0" fontId="9" fillId="33" borderId="40" xfId="61" applyFont="1" applyFill="1" applyBorder="1" applyAlignment="1">
      <alignment vertical="center"/>
      <protection/>
    </xf>
    <xf numFmtId="0" fontId="9" fillId="33" borderId="42" xfId="61" applyFont="1" applyFill="1" applyBorder="1" applyAlignment="1">
      <alignment vertical="center"/>
      <protection/>
    </xf>
    <xf numFmtId="0" fontId="7" fillId="4" borderId="43" xfId="61" applyFont="1" applyFill="1" applyBorder="1" applyAlignment="1">
      <alignment vertical="center"/>
      <protection/>
    </xf>
    <xf numFmtId="0" fontId="9" fillId="4" borderId="32" xfId="61" applyFont="1" applyFill="1" applyBorder="1" applyAlignment="1">
      <alignment vertical="center"/>
      <protection/>
    </xf>
    <xf numFmtId="0" fontId="7" fillId="4" borderId="44" xfId="61" applyFont="1" applyFill="1" applyBorder="1" applyAlignment="1">
      <alignment vertical="center"/>
      <protection/>
    </xf>
    <xf numFmtId="0" fontId="6" fillId="4" borderId="36" xfId="61" applyFont="1" applyFill="1" applyBorder="1" applyAlignment="1">
      <alignment vertical="center"/>
      <protection/>
    </xf>
    <xf numFmtId="0" fontId="6" fillId="4" borderId="36" xfId="61" applyNumberFormat="1" applyFont="1" applyFill="1" applyBorder="1" applyAlignment="1">
      <alignment horizontal="left" vertical="center"/>
      <protection/>
    </xf>
    <xf numFmtId="0" fontId="7" fillId="4" borderId="45" xfId="61" applyFont="1" applyFill="1" applyBorder="1" applyAlignment="1">
      <alignment vertical="center"/>
      <protection/>
    </xf>
    <xf numFmtId="0" fontId="6" fillId="4" borderId="40" xfId="61" applyFont="1" applyFill="1" applyBorder="1" applyAlignment="1">
      <alignment vertical="center"/>
      <protection/>
    </xf>
    <xf numFmtId="0" fontId="7" fillId="4" borderId="43" xfId="61" applyFont="1" applyFill="1" applyBorder="1" applyAlignment="1">
      <alignment horizontal="left" vertical="center"/>
      <protection/>
    </xf>
    <xf numFmtId="0" fontId="7" fillId="4" borderId="44" xfId="61" applyFont="1" applyFill="1" applyBorder="1" applyAlignment="1">
      <alignment horizontal="left" vertical="center"/>
      <protection/>
    </xf>
    <xf numFmtId="0" fontId="7" fillId="4" borderId="45" xfId="61" applyFont="1" applyFill="1" applyBorder="1" applyAlignment="1">
      <alignment horizontal="left" vertical="center"/>
      <protection/>
    </xf>
    <xf numFmtId="0" fontId="18" fillId="4" borderId="43" xfId="61" applyFont="1" applyFill="1" applyBorder="1" applyAlignment="1">
      <alignment vertical="center"/>
      <protection/>
    </xf>
    <xf numFmtId="0" fontId="20" fillId="4" borderId="45" xfId="61" applyFont="1" applyFill="1" applyBorder="1" applyAlignment="1">
      <alignment horizontal="left" vertical="center"/>
      <protection/>
    </xf>
    <xf numFmtId="0" fontId="16" fillId="0" borderId="46" xfId="0" applyNumberFormat="1" applyFont="1" applyBorder="1" applyAlignment="1">
      <alignment horizontal="left" vertical="center"/>
    </xf>
    <xf numFmtId="0" fontId="16" fillId="0" borderId="46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7" fillId="32" borderId="47" xfId="0" applyNumberFormat="1" applyFont="1" applyFill="1" applyBorder="1" applyAlignment="1">
      <alignment vertical="center"/>
    </xf>
    <xf numFmtId="0" fontId="7" fillId="32" borderId="48" xfId="0" applyNumberFormat="1" applyFont="1" applyFill="1" applyBorder="1" applyAlignment="1">
      <alignment vertical="center"/>
    </xf>
    <xf numFmtId="0" fontId="7" fillId="3" borderId="49" xfId="0" applyNumberFormat="1" applyFont="1" applyFill="1" applyBorder="1" applyAlignment="1">
      <alignment vertical="center"/>
    </xf>
    <xf numFmtId="0" fontId="7" fillId="4" borderId="50" xfId="0" applyNumberFormat="1" applyFont="1" applyFill="1" applyBorder="1" applyAlignment="1">
      <alignment vertical="center"/>
    </xf>
    <xf numFmtId="0" fontId="7" fillId="4" borderId="51" xfId="0" applyNumberFormat="1" applyFont="1" applyFill="1" applyBorder="1" applyAlignment="1">
      <alignment vertical="center"/>
    </xf>
    <xf numFmtId="0" fontId="7" fillId="4" borderId="52" xfId="61" applyFont="1" applyFill="1" applyBorder="1" applyAlignment="1">
      <alignment horizontal="left" vertical="center"/>
      <protection/>
    </xf>
    <xf numFmtId="0" fontId="7" fillId="4" borderId="34" xfId="61" applyFont="1" applyFill="1" applyBorder="1" applyAlignment="1">
      <alignment horizontal="left" vertical="center"/>
      <protection/>
    </xf>
    <xf numFmtId="38" fontId="6" fillId="0" borderId="53" xfId="49" applyFont="1" applyFill="1" applyBorder="1" applyAlignment="1">
      <alignment vertical="center"/>
    </xf>
    <xf numFmtId="0" fontId="6" fillId="0" borderId="54" xfId="0" applyNumberFormat="1" applyFont="1" applyFill="1" applyBorder="1" applyAlignment="1">
      <alignment vertical="center"/>
    </xf>
    <xf numFmtId="0" fontId="6" fillId="0" borderId="55" xfId="0" applyNumberFormat="1" applyFont="1" applyFill="1" applyBorder="1" applyAlignment="1">
      <alignment vertical="center"/>
    </xf>
    <xf numFmtId="0" fontId="6" fillId="0" borderId="56" xfId="0" applyNumberFormat="1" applyFont="1" applyBorder="1" applyAlignment="1">
      <alignment horizontal="left" vertical="center"/>
    </xf>
    <xf numFmtId="0" fontId="16" fillId="0" borderId="57" xfId="0" applyNumberFormat="1" applyFont="1" applyBorder="1" applyAlignment="1">
      <alignment horizontal="left" vertical="center"/>
    </xf>
    <xf numFmtId="0" fontId="16" fillId="0" borderId="57" xfId="0" applyNumberFormat="1" applyFont="1" applyFill="1" applyBorder="1" applyAlignment="1">
      <alignment horizontal="left" vertical="center"/>
    </xf>
    <xf numFmtId="38" fontId="6" fillId="0" borderId="58" xfId="49" applyFont="1" applyFill="1" applyBorder="1" applyAlignment="1">
      <alignment vertical="center"/>
    </xf>
    <xf numFmtId="0" fontId="6" fillId="0" borderId="59" xfId="0" applyNumberFormat="1" applyFont="1" applyFill="1" applyBorder="1" applyAlignment="1">
      <alignment vertical="center"/>
    </xf>
    <xf numFmtId="0" fontId="6" fillId="0" borderId="60" xfId="0" applyNumberFormat="1" applyFont="1" applyFill="1" applyBorder="1" applyAlignment="1">
      <alignment vertical="center"/>
    </xf>
    <xf numFmtId="0" fontId="6" fillId="0" borderId="61" xfId="0" applyNumberFormat="1" applyFont="1" applyBorder="1" applyAlignment="1">
      <alignment horizontal="left" vertical="center"/>
    </xf>
    <xf numFmtId="0" fontId="16" fillId="0" borderId="61" xfId="0" applyNumberFormat="1" applyFont="1" applyFill="1" applyBorder="1" applyAlignment="1">
      <alignment horizontal="left" vertical="center"/>
    </xf>
    <xf numFmtId="0" fontId="16" fillId="0" borderId="61" xfId="0" applyNumberFormat="1" applyFont="1" applyBorder="1" applyAlignment="1">
      <alignment horizontal="left" vertical="center"/>
    </xf>
    <xf numFmtId="0" fontId="22" fillId="3" borderId="62" xfId="0" applyNumberFormat="1" applyFont="1" applyFill="1" applyBorder="1" applyAlignment="1">
      <alignment vertical="center"/>
    </xf>
    <xf numFmtId="38" fontId="6" fillId="0" borderId="63" xfId="49" applyFont="1" applyFill="1" applyBorder="1" applyAlignment="1">
      <alignment vertical="center"/>
    </xf>
    <xf numFmtId="0" fontId="6" fillId="0" borderId="64" xfId="0" applyNumberFormat="1" applyFont="1" applyFill="1" applyBorder="1" applyAlignment="1">
      <alignment vertical="center"/>
    </xf>
    <xf numFmtId="0" fontId="6" fillId="0" borderId="65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" fillId="32" borderId="13" xfId="0" applyNumberFormat="1" applyFont="1" applyFill="1" applyBorder="1" applyAlignment="1">
      <alignment horizontal="left" vertical="center"/>
    </xf>
    <xf numFmtId="0" fontId="1" fillId="4" borderId="16" xfId="0" applyNumberFormat="1" applyFont="1" applyFill="1" applyBorder="1" applyAlignment="1">
      <alignment horizontal="left" vertical="center"/>
    </xf>
    <xf numFmtId="0" fontId="1" fillId="3" borderId="21" xfId="0" applyNumberFormat="1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left" vertical="center"/>
    </xf>
    <xf numFmtId="0" fontId="6" fillId="0" borderId="67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32" borderId="68" xfId="0" applyNumberFormat="1" applyFont="1" applyFill="1" applyBorder="1" applyAlignment="1">
      <alignment horizontal="center" vertical="center"/>
    </xf>
    <xf numFmtId="0" fontId="18" fillId="32" borderId="69" xfId="0" applyNumberFormat="1" applyFont="1" applyFill="1" applyBorder="1" applyAlignment="1">
      <alignment horizontal="center" vertical="center"/>
    </xf>
    <xf numFmtId="0" fontId="7" fillId="32" borderId="7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71" xfId="0" applyNumberFormat="1" applyFont="1" applyFill="1" applyBorder="1" applyAlignment="1">
      <alignment horizontal="left" vertical="center"/>
    </xf>
    <xf numFmtId="0" fontId="2" fillId="0" borderId="72" xfId="0" applyNumberFormat="1" applyFont="1" applyFill="1" applyBorder="1" applyAlignment="1">
      <alignment horizontal="left" vertical="center"/>
    </xf>
    <xf numFmtId="49" fontId="6" fillId="32" borderId="66" xfId="0" applyNumberFormat="1" applyFont="1" applyFill="1" applyBorder="1" applyAlignment="1">
      <alignment horizontal="left" vertical="center"/>
    </xf>
    <xf numFmtId="0" fontId="6" fillId="32" borderId="67" xfId="0" applyNumberFormat="1" applyFont="1" applyFill="1" applyBorder="1" applyAlignment="1">
      <alignment horizontal="right" vertical="center"/>
    </xf>
    <xf numFmtId="38" fontId="6" fillId="32" borderId="71" xfId="49" applyFont="1" applyFill="1" applyBorder="1" applyAlignment="1">
      <alignment horizontal="right" vertical="center"/>
    </xf>
    <xf numFmtId="38" fontId="6" fillId="32" borderId="66" xfId="49" applyFont="1" applyFill="1" applyBorder="1" applyAlignment="1">
      <alignment horizontal="right" vertical="center"/>
    </xf>
    <xf numFmtId="38" fontId="6" fillId="32" borderId="73" xfId="49" applyFont="1" applyFill="1" applyBorder="1" applyAlignment="1">
      <alignment horizontal="right" vertical="center"/>
    </xf>
    <xf numFmtId="38" fontId="6" fillId="0" borderId="71" xfId="49" applyFont="1" applyFill="1" applyBorder="1" applyAlignment="1">
      <alignment horizontal="right" vertical="center"/>
    </xf>
    <xf numFmtId="38" fontId="6" fillId="0" borderId="66" xfId="49" applyFont="1" applyFill="1" applyBorder="1" applyAlignment="1">
      <alignment horizontal="right" vertical="center"/>
    </xf>
    <xf numFmtId="38" fontId="6" fillId="0" borderId="73" xfId="49" applyFont="1" applyFill="1" applyBorder="1" applyAlignment="1">
      <alignment horizontal="right" vertical="center"/>
    </xf>
    <xf numFmtId="49" fontId="6" fillId="32" borderId="74" xfId="0" applyNumberFormat="1" applyFont="1" applyFill="1" applyBorder="1" applyAlignment="1">
      <alignment horizontal="left" vertical="center"/>
    </xf>
    <xf numFmtId="0" fontId="6" fillId="32" borderId="75" xfId="0" applyNumberFormat="1" applyFont="1" applyFill="1" applyBorder="1" applyAlignment="1">
      <alignment horizontal="right"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56" xfId="0" applyNumberFormat="1" applyFont="1" applyFill="1" applyBorder="1" applyAlignment="1">
      <alignment horizontal="center" vertical="center"/>
    </xf>
    <xf numFmtId="38" fontId="6" fillId="32" borderId="77" xfId="49" applyFont="1" applyFill="1" applyBorder="1" applyAlignment="1">
      <alignment horizontal="right" vertical="center"/>
    </xf>
    <xf numFmtId="38" fontId="6" fillId="32" borderId="74" xfId="49" applyFont="1" applyFill="1" applyBorder="1" applyAlignment="1">
      <alignment horizontal="right" vertical="center"/>
    </xf>
    <xf numFmtId="38" fontId="6" fillId="32" borderId="78" xfId="49" applyFont="1" applyFill="1" applyBorder="1" applyAlignment="1">
      <alignment horizontal="right" vertical="center"/>
    </xf>
    <xf numFmtId="31" fontId="2" fillId="0" borderId="0" xfId="0" applyNumberFormat="1" applyFont="1" applyFill="1" applyBorder="1" applyAlignment="1">
      <alignment horizontal="left" vertical="center"/>
    </xf>
    <xf numFmtId="38" fontId="6" fillId="0" borderId="54" xfId="49" applyFont="1" applyFill="1" applyBorder="1" applyAlignment="1">
      <alignment horizontal="right" vertical="center"/>
    </xf>
    <xf numFmtId="38" fontId="6" fillId="0" borderId="56" xfId="49" applyFont="1" applyFill="1" applyBorder="1" applyAlignment="1">
      <alignment horizontal="right" vertical="center"/>
    </xf>
    <xf numFmtId="9" fontId="6" fillId="32" borderId="79" xfId="42" applyFont="1" applyFill="1" applyBorder="1" applyAlignment="1">
      <alignment horizontal="center" vertical="center"/>
    </xf>
    <xf numFmtId="9" fontId="6" fillId="32" borderId="14" xfId="42" applyFont="1" applyFill="1" applyBorder="1" applyAlignment="1">
      <alignment horizontal="center" vertical="center"/>
    </xf>
    <xf numFmtId="9" fontId="6" fillId="32" borderId="80" xfId="42" applyFont="1" applyFill="1" applyBorder="1" applyAlignment="1">
      <alignment horizontal="center" vertical="center"/>
    </xf>
    <xf numFmtId="0" fontId="6" fillId="32" borderId="81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38" fontId="6" fillId="32" borderId="79" xfId="49" applyFont="1" applyFill="1" applyBorder="1" applyAlignment="1">
      <alignment horizontal="right" vertical="center"/>
    </xf>
    <xf numFmtId="38" fontId="6" fillId="32" borderId="14" xfId="49" applyFont="1" applyFill="1" applyBorder="1" applyAlignment="1">
      <alignment horizontal="right" vertical="center"/>
    </xf>
    <xf numFmtId="38" fontId="6" fillId="32" borderId="80" xfId="49" applyFont="1" applyFill="1" applyBorder="1" applyAlignment="1">
      <alignment horizontal="right" vertical="center"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82" xfId="0" applyNumberFormat="1" applyFont="1" applyFill="1" applyBorder="1" applyAlignment="1">
      <alignment horizontal="center" vertical="center"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14" fillId="32" borderId="83" xfId="0" applyNumberFormat="1" applyFont="1" applyFill="1" applyBorder="1" applyAlignment="1">
      <alignment horizontal="center" vertical="center" wrapText="1"/>
    </xf>
    <xf numFmtId="38" fontId="17" fillId="32" borderId="10" xfId="49" applyFont="1" applyFill="1" applyBorder="1" applyAlignment="1">
      <alignment horizontal="right" vertical="center"/>
    </xf>
    <xf numFmtId="38" fontId="17" fillId="32" borderId="11" xfId="49" applyFont="1" applyFill="1" applyBorder="1" applyAlignment="1">
      <alignment horizontal="right" vertical="center"/>
    </xf>
    <xf numFmtId="38" fontId="17" fillId="32" borderId="12" xfId="49" applyFont="1" applyFill="1" applyBorder="1" applyAlignment="1">
      <alignment horizontal="right" vertical="center"/>
    </xf>
    <xf numFmtId="38" fontId="17" fillId="32" borderId="79" xfId="49" applyFont="1" applyFill="1" applyBorder="1" applyAlignment="1">
      <alignment horizontal="right" vertical="center"/>
    </xf>
    <xf numFmtId="38" fontId="17" fillId="32" borderId="14" xfId="49" applyFont="1" applyFill="1" applyBorder="1" applyAlignment="1">
      <alignment horizontal="right" vertical="center"/>
    </xf>
    <xf numFmtId="38" fontId="17" fillId="32" borderId="80" xfId="49" applyFont="1" applyFill="1" applyBorder="1" applyAlignment="1">
      <alignment horizontal="right" vertical="center"/>
    </xf>
    <xf numFmtId="0" fontId="2" fillId="32" borderId="71" xfId="0" applyNumberFormat="1" applyFont="1" applyFill="1" applyBorder="1" applyAlignment="1">
      <alignment horizontal="left" vertical="center"/>
    </xf>
    <xf numFmtId="0" fontId="2" fillId="32" borderId="72" xfId="0" applyNumberFormat="1" applyFont="1" applyFill="1" applyBorder="1" applyAlignment="1">
      <alignment horizontal="left" vertical="center"/>
    </xf>
    <xf numFmtId="0" fontId="7" fillId="32" borderId="47" xfId="0" applyNumberFormat="1" applyFont="1" applyFill="1" applyBorder="1" applyAlignment="1">
      <alignment horizontal="center" vertical="center"/>
    </xf>
    <xf numFmtId="0" fontId="7" fillId="32" borderId="69" xfId="0" applyNumberFormat="1" applyFont="1" applyFill="1" applyBorder="1" applyAlignment="1">
      <alignment horizontal="center" vertical="center"/>
    </xf>
    <xf numFmtId="0" fontId="7" fillId="32" borderId="84" xfId="0" applyNumberFormat="1" applyFont="1" applyFill="1" applyBorder="1" applyAlignment="1">
      <alignment horizontal="center" vertical="center"/>
    </xf>
    <xf numFmtId="0" fontId="2" fillId="32" borderId="77" xfId="0" applyNumberFormat="1" applyFont="1" applyFill="1" applyBorder="1" applyAlignment="1">
      <alignment horizontal="left" vertical="center"/>
    </xf>
    <xf numFmtId="0" fontId="2" fillId="32" borderId="85" xfId="0" applyNumberFormat="1" applyFont="1" applyFill="1" applyBorder="1" applyAlignment="1">
      <alignment horizontal="left" vertical="center"/>
    </xf>
    <xf numFmtId="0" fontId="6" fillId="4" borderId="86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0" fontId="14" fillId="4" borderId="86" xfId="0" applyNumberFormat="1" applyFont="1" applyFill="1" applyBorder="1" applyAlignment="1">
      <alignment horizontal="center" vertical="center" wrapText="1"/>
    </xf>
    <xf numFmtId="0" fontId="14" fillId="4" borderId="17" xfId="0" applyNumberFormat="1" applyFont="1" applyFill="1" applyBorder="1" applyAlignment="1">
      <alignment horizontal="center" vertical="center" wrapText="1"/>
    </xf>
    <xf numFmtId="0" fontId="14" fillId="4" borderId="87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6" xfId="0" applyNumberFormat="1" applyFont="1" applyFill="1" applyBorder="1" applyAlignment="1">
      <alignment horizontal="center" vertical="center" wrapText="1"/>
    </xf>
    <xf numFmtId="0" fontId="14" fillId="4" borderId="88" xfId="0" applyNumberFormat="1" applyFont="1" applyFill="1" applyBorder="1" applyAlignment="1">
      <alignment horizontal="center" vertical="center" wrapText="1"/>
    </xf>
    <xf numFmtId="38" fontId="17" fillId="4" borderId="17" xfId="49" applyFont="1" applyFill="1" applyBorder="1" applyAlignment="1">
      <alignment horizontal="right" vertical="center"/>
    </xf>
    <xf numFmtId="38" fontId="17" fillId="4" borderId="18" xfId="49" applyFont="1" applyFill="1" applyBorder="1" applyAlignment="1">
      <alignment horizontal="right" vertical="center"/>
    </xf>
    <xf numFmtId="38" fontId="17" fillId="4" borderId="16" xfId="49" applyFont="1" applyFill="1" applyBorder="1" applyAlignment="1">
      <alignment horizontal="right" vertical="center"/>
    </xf>
    <xf numFmtId="38" fontId="17" fillId="4" borderId="89" xfId="49" applyFont="1" applyFill="1" applyBorder="1" applyAlignment="1">
      <alignment horizontal="right" vertical="center"/>
    </xf>
    <xf numFmtId="9" fontId="6" fillId="4" borderId="90" xfId="42" applyFont="1" applyFill="1" applyBorder="1" applyAlignment="1">
      <alignment horizontal="center" vertical="center"/>
    </xf>
    <xf numFmtId="9" fontId="6" fillId="4" borderId="16" xfId="42" applyFont="1" applyFill="1" applyBorder="1" applyAlignment="1">
      <alignment horizontal="center" vertical="center"/>
    </xf>
    <xf numFmtId="9" fontId="6" fillId="4" borderId="89" xfId="42" applyFont="1" applyFill="1" applyBorder="1" applyAlignment="1">
      <alignment horizontal="center" vertical="center"/>
    </xf>
    <xf numFmtId="38" fontId="6" fillId="4" borderId="90" xfId="49" applyFont="1" applyFill="1" applyBorder="1" applyAlignment="1">
      <alignment horizontal="right" vertical="center"/>
    </xf>
    <xf numFmtId="38" fontId="6" fillId="4" borderId="16" xfId="49" applyFont="1" applyFill="1" applyBorder="1" applyAlignment="1">
      <alignment horizontal="right" vertical="center"/>
    </xf>
    <xf numFmtId="38" fontId="6" fillId="4" borderId="89" xfId="49" applyFont="1" applyFill="1" applyBorder="1" applyAlignment="1">
      <alignment horizontal="right" vertical="center"/>
    </xf>
    <xf numFmtId="38" fontId="6" fillId="0" borderId="59" xfId="49" applyFont="1" applyFill="1" applyBorder="1" applyAlignment="1">
      <alignment vertical="center"/>
    </xf>
    <xf numFmtId="38" fontId="6" fillId="0" borderId="58" xfId="49" applyFont="1" applyFill="1" applyBorder="1" applyAlignment="1">
      <alignment vertical="center"/>
    </xf>
    <xf numFmtId="49" fontId="6" fillId="0" borderId="91" xfId="0" applyNumberFormat="1" applyFont="1" applyFill="1" applyBorder="1" applyAlignment="1">
      <alignment horizontal="left" vertical="center"/>
    </xf>
    <xf numFmtId="49" fontId="6" fillId="0" borderId="92" xfId="0" applyNumberFormat="1" applyFont="1" applyFill="1" applyBorder="1" applyAlignment="1">
      <alignment horizontal="left" vertical="center"/>
    </xf>
    <xf numFmtId="0" fontId="6" fillId="0" borderId="92" xfId="0" applyNumberFormat="1" applyFont="1" applyFill="1" applyBorder="1" applyAlignment="1">
      <alignment horizontal="right" vertical="center"/>
    </xf>
    <xf numFmtId="38" fontId="6" fillId="0" borderId="93" xfId="49" applyFont="1" applyFill="1" applyBorder="1" applyAlignment="1">
      <alignment horizontal="right" vertical="center"/>
    </xf>
    <xf numFmtId="38" fontId="6" fillId="0" borderId="94" xfId="49" applyFont="1" applyFill="1" applyBorder="1" applyAlignment="1">
      <alignment horizontal="right" vertical="center"/>
    </xf>
    <xf numFmtId="38" fontId="6" fillId="0" borderId="91" xfId="49" applyFont="1" applyFill="1" applyBorder="1" applyAlignment="1">
      <alignment horizontal="right" vertical="center"/>
    </xf>
    <xf numFmtId="49" fontId="6" fillId="4" borderId="91" xfId="0" applyNumberFormat="1" applyFont="1" applyFill="1" applyBorder="1" applyAlignment="1">
      <alignment horizontal="left" vertical="center"/>
    </xf>
    <xf numFmtId="49" fontId="6" fillId="4" borderId="92" xfId="0" applyNumberFormat="1" applyFont="1" applyFill="1" applyBorder="1" applyAlignment="1">
      <alignment horizontal="left" vertical="center"/>
    </xf>
    <xf numFmtId="0" fontId="6" fillId="4" borderId="92" xfId="0" applyNumberFormat="1" applyFont="1" applyFill="1" applyBorder="1" applyAlignment="1">
      <alignment horizontal="right" vertical="center"/>
    </xf>
    <xf numFmtId="0" fontId="16" fillId="0" borderId="95" xfId="0" applyNumberFormat="1" applyFont="1" applyFill="1" applyBorder="1" applyAlignment="1">
      <alignment horizontal="center" vertical="center"/>
    </xf>
    <xf numFmtId="49" fontId="6" fillId="4" borderId="96" xfId="0" applyNumberFormat="1" applyFont="1" applyFill="1" applyBorder="1" applyAlignment="1">
      <alignment horizontal="left" vertical="center"/>
    </xf>
    <xf numFmtId="49" fontId="6" fillId="4" borderId="97" xfId="0" applyNumberFormat="1" applyFont="1" applyFill="1" applyBorder="1" applyAlignment="1">
      <alignment horizontal="left" vertical="center"/>
    </xf>
    <xf numFmtId="0" fontId="6" fillId="4" borderId="97" xfId="0" applyNumberFormat="1" applyFont="1" applyFill="1" applyBorder="1" applyAlignment="1">
      <alignment horizontal="right" vertical="center"/>
    </xf>
    <xf numFmtId="0" fontId="18" fillId="4" borderId="98" xfId="0" applyNumberFormat="1" applyFont="1" applyFill="1" applyBorder="1" applyAlignment="1">
      <alignment horizontal="center" vertical="center"/>
    </xf>
    <xf numFmtId="0" fontId="18" fillId="4" borderId="99" xfId="0" applyNumberFormat="1" applyFont="1" applyFill="1" applyBorder="1" applyAlignment="1">
      <alignment horizontal="center" vertical="center"/>
    </xf>
    <xf numFmtId="0" fontId="7" fillId="4" borderId="99" xfId="0" applyNumberFormat="1" applyFont="1" applyFill="1" applyBorder="1" applyAlignment="1">
      <alignment horizontal="center" vertical="center"/>
    </xf>
    <xf numFmtId="0" fontId="2" fillId="4" borderId="93" xfId="0" applyNumberFormat="1" applyFont="1" applyFill="1" applyBorder="1" applyAlignment="1">
      <alignment horizontal="left" vertical="center"/>
    </xf>
    <xf numFmtId="0" fontId="2" fillId="4" borderId="100" xfId="0" applyNumberFormat="1" applyFont="1" applyFill="1" applyBorder="1" applyAlignment="1">
      <alignment horizontal="left" vertical="center"/>
    </xf>
    <xf numFmtId="38" fontId="6" fillId="4" borderId="101" xfId="49" applyFont="1" applyFill="1" applyBorder="1" applyAlignment="1">
      <alignment horizontal="right" vertical="center"/>
    </xf>
    <xf numFmtId="38" fontId="6" fillId="4" borderId="102" xfId="49" applyFont="1" applyFill="1" applyBorder="1" applyAlignment="1">
      <alignment horizontal="right" vertical="center"/>
    </xf>
    <xf numFmtId="38" fontId="6" fillId="4" borderId="96" xfId="49" applyFont="1" applyFill="1" applyBorder="1" applyAlignment="1">
      <alignment horizontal="right" vertical="center"/>
    </xf>
    <xf numFmtId="38" fontId="6" fillId="4" borderId="93" xfId="49" applyFont="1" applyFill="1" applyBorder="1" applyAlignment="1">
      <alignment horizontal="right" vertical="center"/>
    </xf>
    <xf numFmtId="38" fontId="6" fillId="4" borderId="94" xfId="49" applyFont="1" applyFill="1" applyBorder="1" applyAlignment="1">
      <alignment horizontal="right" vertical="center"/>
    </xf>
    <xf numFmtId="38" fontId="6" fillId="4" borderId="91" xfId="49" applyFont="1" applyFill="1" applyBorder="1" applyAlignment="1">
      <alignment horizontal="right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103" xfId="0" applyNumberFormat="1" applyFont="1" applyFill="1" applyBorder="1" applyAlignment="1">
      <alignment horizontal="center" vertical="center"/>
    </xf>
    <xf numFmtId="0" fontId="7" fillId="4" borderId="104" xfId="0" applyNumberFormat="1" applyFont="1" applyFill="1" applyBorder="1" applyAlignment="1">
      <alignment horizontal="center" vertical="center"/>
    </xf>
    <xf numFmtId="0" fontId="2" fillId="0" borderId="93" xfId="0" applyNumberFormat="1" applyFont="1" applyFill="1" applyBorder="1" applyAlignment="1">
      <alignment horizontal="left" vertical="center"/>
    </xf>
    <xf numFmtId="0" fontId="2" fillId="0" borderId="100" xfId="0" applyNumberFormat="1" applyFont="1" applyFill="1" applyBorder="1" applyAlignment="1">
      <alignment horizontal="left" vertical="center"/>
    </xf>
    <xf numFmtId="0" fontId="2" fillId="4" borderId="101" xfId="0" applyNumberFormat="1" applyFont="1" applyFill="1" applyBorder="1" applyAlignment="1">
      <alignment horizontal="left" vertical="center"/>
    </xf>
    <xf numFmtId="0" fontId="2" fillId="4" borderId="105" xfId="0" applyNumberFormat="1" applyFont="1" applyFill="1" applyBorder="1" applyAlignment="1">
      <alignment horizontal="left" vertical="center"/>
    </xf>
    <xf numFmtId="49" fontId="6" fillId="0" borderId="106" xfId="0" applyNumberFormat="1" applyFont="1" applyFill="1" applyBorder="1" applyAlignment="1">
      <alignment horizontal="left" vertical="center"/>
    </xf>
    <xf numFmtId="49" fontId="6" fillId="0" borderId="107" xfId="0" applyNumberFormat="1" applyFont="1" applyFill="1" applyBorder="1" applyAlignment="1">
      <alignment horizontal="left" vertical="center"/>
    </xf>
    <xf numFmtId="0" fontId="6" fillId="0" borderId="107" xfId="0" applyNumberFormat="1" applyFont="1" applyFill="1" applyBorder="1" applyAlignment="1">
      <alignment horizontal="right" vertical="center"/>
    </xf>
    <xf numFmtId="0" fontId="18" fillId="3" borderId="108" xfId="0" applyNumberFormat="1" applyFont="1" applyFill="1" applyBorder="1" applyAlignment="1">
      <alignment horizontal="center" vertical="center"/>
    </xf>
    <xf numFmtId="0" fontId="18" fillId="3" borderId="109" xfId="0" applyNumberFormat="1" applyFont="1" applyFill="1" applyBorder="1" applyAlignment="1">
      <alignment horizontal="center" vertical="center"/>
    </xf>
    <xf numFmtId="0" fontId="7" fillId="3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>
      <alignment horizontal="left" vertical="center"/>
    </xf>
    <xf numFmtId="0" fontId="2" fillId="0" borderId="111" xfId="0" applyNumberFormat="1" applyFont="1" applyFill="1" applyBorder="1" applyAlignment="1">
      <alignment horizontal="left" vertical="center"/>
    </xf>
    <xf numFmtId="49" fontId="6" fillId="3" borderId="106" xfId="0" applyNumberFormat="1" applyFont="1" applyFill="1" applyBorder="1" applyAlignment="1">
      <alignment horizontal="left" vertical="center"/>
    </xf>
    <xf numFmtId="49" fontId="6" fillId="3" borderId="107" xfId="0" applyNumberFormat="1" applyFont="1" applyFill="1" applyBorder="1" applyAlignment="1">
      <alignment horizontal="left" vertical="center"/>
    </xf>
    <xf numFmtId="0" fontId="6" fillId="3" borderId="107" xfId="0" applyNumberFormat="1" applyFont="1" applyFill="1" applyBorder="1" applyAlignment="1">
      <alignment horizontal="right" vertical="center"/>
    </xf>
    <xf numFmtId="38" fontId="6" fillId="3" borderId="112" xfId="49" applyFont="1" applyFill="1" applyBorder="1" applyAlignment="1">
      <alignment horizontal="right" vertical="center"/>
    </xf>
    <xf numFmtId="38" fontId="6" fillId="3" borderId="113" xfId="49" applyFont="1" applyFill="1" applyBorder="1" applyAlignment="1">
      <alignment horizontal="right" vertical="center"/>
    </xf>
    <xf numFmtId="38" fontId="6" fillId="3" borderId="106" xfId="49" applyFont="1" applyFill="1" applyBorder="1" applyAlignment="1">
      <alignment horizontal="right" vertical="center"/>
    </xf>
    <xf numFmtId="38" fontId="6" fillId="0" borderId="112" xfId="49" applyFont="1" applyFill="1" applyBorder="1" applyAlignment="1">
      <alignment horizontal="right" vertical="center"/>
    </xf>
    <xf numFmtId="38" fontId="6" fillId="0" borderId="113" xfId="49" applyFont="1" applyFill="1" applyBorder="1" applyAlignment="1">
      <alignment horizontal="right" vertical="center"/>
    </xf>
    <xf numFmtId="38" fontId="6" fillId="0" borderId="106" xfId="49" applyFont="1" applyFill="1" applyBorder="1" applyAlignment="1">
      <alignment horizontal="right" vertical="center"/>
    </xf>
    <xf numFmtId="49" fontId="6" fillId="3" borderId="114" xfId="0" applyNumberFormat="1" applyFont="1" applyFill="1" applyBorder="1" applyAlignment="1">
      <alignment horizontal="left" vertical="center"/>
    </xf>
    <xf numFmtId="49" fontId="6" fillId="3" borderId="115" xfId="0" applyNumberFormat="1" applyFont="1" applyFill="1" applyBorder="1" applyAlignment="1">
      <alignment horizontal="left" vertical="center"/>
    </xf>
    <xf numFmtId="0" fontId="6" fillId="3" borderId="115" xfId="0" applyNumberFormat="1" applyFont="1" applyFill="1" applyBorder="1" applyAlignment="1">
      <alignment horizontal="right" vertical="center"/>
    </xf>
    <xf numFmtId="0" fontId="16" fillId="0" borderId="116" xfId="0" applyNumberFormat="1" applyFont="1" applyFill="1" applyBorder="1" applyAlignment="1">
      <alignment horizontal="center" vertical="center"/>
    </xf>
    <xf numFmtId="38" fontId="6" fillId="3" borderId="117" xfId="49" applyFont="1" applyFill="1" applyBorder="1" applyAlignment="1">
      <alignment horizontal="right" vertical="center"/>
    </xf>
    <xf numFmtId="38" fontId="6" fillId="3" borderId="118" xfId="49" applyFont="1" applyFill="1" applyBorder="1" applyAlignment="1">
      <alignment horizontal="right" vertical="center"/>
    </xf>
    <xf numFmtId="38" fontId="6" fillId="3" borderId="114" xfId="49" applyFont="1" applyFill="1" applyBorder="1" applyAlignment="1">
      <alignment horizontal="right" vertical="center"/>
    </xf>
    <xf numFmtId="38" fontId="6" fillId="0" borderId="64" xfId="49" applyFont="1" applyFill="1" applyBorder="1" applyAlignment="1">
      <alignment vertical="center"/>
    </xf>
    <xf numFmtId="38" fontId="6" fillId="0" borderId="63" xfId="49" applyFont="1" applyFill="1" applyBorder="1" applyAlignment="1">
      <alignment vertical="center"/>
    </xf>
    <xf numFmtId="9" fontId="6" fillId="3" borderId="119" xfId="42" applyFont="1" applyFill="1" applyBorder="1" applyAlignment="1">
      <alignment horizontal="center" vertical="center"/>
    </xf>
    <xf numFmtId="9" fontId="6" fillId="3" borderId="21" xfId="42" applyFont="1" applyFill="1" applyBorder="1" applyAlignment="1">
      <alignment horizontal="center" vertical="center"/>
    </xf>
    <xf numFmtId="9" fontId="6" fillId="3" borderId="120" xfId="42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38" fontId="6" fillId="3" borderId="119" xfId="49" applyFont="1" applyFill="1" applyBorder="1" applyAlignment="1">
      <alignment horizontal="right" vertical="center"/>
    </xf>
    <xf numFmtId="38" fontId="6" fillId="3" borderId="21" xfId="49" applyFont="1" applyFill="1" applyBorder="1" applyAlignment="1">
      <alignment horizontal="right" vertical="center"/>
    </xf>
    <xf numFmtId="38" fontId="6" fillId="3" borderId="120" xfId="49" applyFont="1" applyFill="1" applyBorder="1" applyAlignment="1">
      <alignment horizontal="right" vertical="center"/>
    </xf>
    <xf numFmtId="0" fontId="14" fillId="3" borderId="22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wrapText="1"/>
    </xf>
    <xf numFmtId="0" fontId="6" fillId="3" borderId="121" xfId="0" applyNumberFormat="1" applyFont="1" applyFill="1" applyBorder="1" applyAlignment="1">
      <alignment horizontal="center" vertical="center"/>
    </xf>
    <xf numFmtId="38" fontId="17" fillId="3" borderId="23" xfId="49" applyFont="1" applyFill="1" applyBorder="1" applyAlignment="1">
      <alignment horizontal="right" vertical="center"/>
    </xf>
    <xf numFmtId="38" fontId="17" fillId="3" borderId="22" xfId="49" applyFont="1" applyFill="1" applyBorder="1" applyAlignment="1">
      <alignment horizontal="right" vertical="center"/>
    </xf>
    <xf numFmtId="38" fontId="17" fillId="3" borderId="24" xfId="49" applyFont="1" applyFill="1" applyBorder="1" applyAlignment="1">
      <alignment horizontal="right" vertical="center"/>
    </xf>
    <xf numFmtId="38" fontId="17" fillId="3" borderId="119" xfId="49" applyFont="1" applyFill="1" applyBorder="1" applyAlignment="1">
      <alignment horizontal="right" vertical="center"/>
    </xf>
    <xf numFmtId="38" fontId="17" fillId="3" borderId="21" xfId="49" applyFont="1" applyFill="1" applyBorder="1" applyAlignment="1">
      <alignment horizontal="right" vertical="center"/>
    </xf>
    <xf numFmtId="38" fontId="17" fillId="3" borderId="120" xfId="49" applyFont="1" applyFill="1" applyBorder="1" applyAlignment="1">
      <alignment horizontal="right" vertical="center"/>
    </xf>
    <xf numFmtId="0" fontId="2" fillId="0" borderId="122" xfId="0" applyNumberFormat="1" applyFont="1" applyFill="1" applyBorder="1" applyAlignment="1">
      <alignment horizontal="left" vertical="center"/>
    </xf>
    <xf numFmtId="0" fontId="2" fillId="0" borderId="123" xfId="0" applyNumberFormat="1" applyFont="1" applyFill="1" applyBorder="1" applyAlignment="1">
      <alignment horizontal="left" vertical="center"/>
    </xf>
    <xf numFmtId="0" fontId="7" fillId="3" borderId="62" xfId="0" applyNumberFormat="1" applyFont="1" applyFill="1" applyBorder="1" applyAlignment="1">
      <alignment horizontal="center" vertical="center"/>
    </xf>
    <xf numFmtId="0" fontId="7" fillId="3" borderId="124" xfId="0" applyNumberFormat="1" applyFont="1" applyFill="1" applyBorder="1" applyAlignment="1">
      <alignment horizontal="center" vertical="center"/>
    </xf>
    <xf numFmtId="0" fontId="7" fillId="3" borderId="125" xfId="0" applyNumberFormat="1" applyFont="1" applyFill="1" applyBorder="1" applyAlignment="1">
      <alignment horizontal="center" vertical="center"/>
    </xf>
    <xf numFmtId="0" fontId="2" fillId="0" borderId="119" xfId="0" applyNumberFormat="1" applyFont="1" applyFill="1" applyBorder="1" applyAlignment="1">
      <alignment horizontal="left" vertical="center"/>
    </xf>
    <xf numFmtId="0" fontId="2" fillId="0" borderId="120" xfId="0" applyNumberFormat="1" applyFont="1" applyFill="1" applyBorder="1" applyAlignment="1">
      <alignment horizontal="left" vertical="center"/>
    </xf>
    <xf numFmtId="0" fontId="9" fillId="0" borderId="126" xfId="61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9" fillId="0" borderId="127" xfId="6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9" fillId="0" borderId="128" xfId="61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8" fillId="0" borderId="0" xfId="61" applyFont="1" applyFill="1" applyAlignment="1">
      <alignment horizontal="left" vertical="center" wrapText="1"/>
      <protection/>
    </xf>
    <xf numFmtId="49" fontId="9" fillId="0" borderId="127" xfId="61" applyNumberFormat="1" applyFont="1" applyFill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14" fontId="9" fillId="0" borderId="128" xfId="61" applyNumberFormat="1" applyFont="1" applyFill="1" applyBorder="1" applyAlignment="1" applyProtection="1">
      <alignment horizontal="left" vertical="center"/>
      <protection locked="0"/>
    </xf>
    <xf numFmtId="9" fontId="9" fillId="0" borderId="128" xfId="42" applyFont="1" applyFill="1" applyBorder="1" applyAlignment="1" applyProtection="1">
      <alignment horizontal="left" vertical="center"/>
      <protection locked="0"/>
    </xf>
    <xf numFmtId="0" fontId="9" fillId="3" borderId="128" xfId="61" applyFont="1" applyFill="1" applyBorder="1" applyAlignment="1" applyProtection="1">
      <alignment horizontal="left" vertical="center"/>
      <protection locked="0"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129" xfId="61" applyFont="1" applyFill="1" applyBorder="1" applyAlignment="1">
      <alignment horizontal="center" vertical="center"/>
      <protection/>
    </xf>
    <xf numFmtId="49" fontId="9" fillId="0" borderId="130" xfId="61" applyNumberFormat="1" applyFont="1" applyFill="1" applyBorder="1" applyAlignment="1" applyProtection="1">
      <alignment horizontal="left" vertical="center"/>
      <protection locked="0"/>
    </xf>
    <xf numFmtId="49" fontId="9" fillId="0" borderId="36" xfId="61" applyNumberFormat="1" applyFont="1" applyFill="1" applyBorder="1" applyAlignment="1" applyProtection="1">
      <alignment horizontal="left" vertical="center"/>
      <protection locked="0"/>
    </xf>
    <xf numFmtId="49" fontId="9" fillId="0" borderId="129" xfId="61" applyNumberFormat="1" applyFont="1" applyFill="1" applyBorder="1" applyAlignment="1" applyProtection="1">
      <alignment horizontal="left" vertical="center"/>
      <protection locked="0"/>
    </xf>
    <xf numFmtId="38" fontId="9" fillId="0" borderId="130" xfId="49" applyFont="1" applyFill="1" applyBorder="1" applyAlignment="1" applyProtection="1">
      <alignment horizontal="right" vertical="center"/>
      <protection locked="0"/>
    </xf>
    <xf numFmtId="38" fontId="9" fillId="0" borderId="129" xfId="49" applyFont="1" applyFill="1" applyBorder="1" applyAlignment="1" applyProtection="1">
      <alignment horizontal="right" vertical="center"/>
      <protection locked="0"/>
    </xf>
    <xf numFmtId="38" fontId="9" fillId="0" borderId="36" xfId="49" applyFont="1" applyFill="1" applyBorder="1" applyAlignment="1" applyProtection="1">
      <alignment horizontal="right" vertical="center"/>
      <protection locked="0"/>
    </xf>
    <xf numFmtId="0" fontId="7" fillId="4" borderId="31" xfId="61" applyFont="1" applyFill="1" applyBorder="1" applyAlignment="1">
      <alignment horizontal="center" vertical="center"/>
      <protection/>
    </xf>
    <xf numFmtId="0" fontId="7" fillId="4" borderId="131" xfId="61" applyFont="1" applyFill="1" applyBorder="1" applyAlignment="1">
      <alignment horizontal="center" vertical="center"/>
      <protection/>
    </xf>
    <xf numFmtId="0" fontId="7" fillId="4" borderId="52" xfId="61" applyFont="1" applyFill="1" applyBorder="1" applyAlignment="1">
      <alignment horizontal="center" vertical="center"/>
      <protection/>
    </xf>
    <xf numFmtId="0" fontId="7" fillId="4" borderId="32" xfId="61" applyFont="1" applyFill="1" applyBorder="1" applyAlignment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129" xfId="0" applyNumberFormat="1" applyBorder="1" applyAlignment="1" applyProtection="1">
      <alignment horizontal="left" vertical="center"/>
      <protection locked="0"/>
    </xf>
    <xf numFmtId="0" fontId="7" fillId="4" borderId="35" xfId="61" applyFont="1" applyFill="1" applyBorder="1" applyAlignment="1">
      <alignment horizontal="center" vertical="center"/>
      <protection/>
    </xf>
    <xf numFmtId="0" fontId="7" fillId="4" borderId="129" xfId="61" applyFont="1" applyFill="1" applyBorder="1" applyAlignment="1">
      <alignment horizontal="center" vertical="center"/>
      <protection/>
    </xf>
    <xf numFmtId="49" fontId="9" fillId="4" borderId="130" xfId="61" applyNumberFormat="1" applyFont="1" applyFill="1" applyBorder="1" applyAlignment="1" applyProtection="1">
      <alignment horizontal="left" vertical="center"/>
      <protection locked="0"/>
    </xf>
    <xf numFmtId="38" fontId="9" fillId="4" borderId="130" xfId="49" applyFont="1" applyFill="1" applyBorder="1" applyAlignment="1" applyProtection="1">
      <alignment horizontal="right" vertical="center"/>
      <protection locked="0"/>
    </xf>
    <xf numFmtId="38" fontId="9" fillId="4" borderId="129" xfId="49" applyFont="1" applyFill="1" applyBorder="1" applyAlignment="1" applyProtection="1">
      <alignment horizontal="right" vertical="center"/>
      <protection locked="0"/>
    </xf>
    <xf numFmtId="38" fontId="9" fillId="4" borderId="36" xfId="49" applyFont="1" applyFill="1" applyBorder="1" applyAlignment="1" applyProtection="1">
      <alignment horizontal="right" vertical="center"/>
      <protection locked="0"/>
    </xf>
    <xf numFmtId="0" fontId="9" fillId="4" borderId="132" xfId="61" applyFont="1" applyFill="1" applyBorder="1" applyAlignment="1" applyProtection="1">
      <alignment horizontal="left" vertical="center"/>
      <protection locked="0"/>
    </xf>
    <xf numFmtId="0" fontId="9" fillId="4" borderId="42" xfId="61" applyFont="1" applyFill="1" applyBorder="1" applyAlignment="1" applyProtection="1">
      <alignment horizontal="left" vertical="center"/>
      <protection locked="0"/>
    </xf>
    <xf numFmtId="0" fontId="9" fillId="0" borderId="130" xfId="61" applyFont="1" applyFill="1" applyBorder="1" applyAlignment="1" applyProtection="1">
      <alignment horizontal="left" vertical="center"/>
      <protection locked="0"/>
    </xf>
    <xf numFmtId="0" fontId="9" fillId="0" borderId="38" xfId="61" applyFont="1" applyFill="1" applyBorder="1" applyAlignment="1" applyProtection="1">
      <alignment horizontal="left" vertical="center"/>
      <protection locked="0"/>
    </xf>
    <xf numFmtId="0" fontId="9" fillId="4" borderId="130" xfId="61" applyFont="1" applyFill="1" applyBorder="1" applyAlignment="1" applyProtection="1">
      <alignment horizontal="left" vertical="center"/>
      <protection locked="0"/>
    </xf>
    <xf numFmtId="0" fontId="9" fillId="4" borderId="38" xfId="61" applyFont="1" applyFill="1" applyBorder="1" applyAlignment="1" applyProtection="1">
      <alignment horizontal="left" vertical="center"/>
      <protection locked="0"/>
    </xf>
    <xf numFmtId="0" fontId="7" fillId="4" borderId="39" xfId="61" applyFont="1" applyFill="1" applyBorder="1" applyAlignment="1">
      <alignment horizontal="center" vertical="center"/>
      <protection/>
    </xf>
    <xf numFmtId="0" fontId="7" fillId="4" borderId="133" xfId="61" applyFont="1" applyFill="1" applyBorder="1" applyAlignment="1">
      <alignment horizontal="center" vertical="center"/>
      <protection/>
    </xf>
    <xf numFmtId="49" fontId="9" fillId="4" borderId="132" xfId="61" applyNumberFormat="1" applyFont="1" applyFill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133" xfId="0" applyNumberFormat="1" applyBorder="1" applyAlignment="1" applyProtection="1">
      <alignment horizontal="left" vertical="center"/>
      <protection locked="0"/>
    </xf>
    <xf numFmtId="38" fontId="9" fillId="4" borderId="132" xfId="49" applyFont="1" applyFill="1" applyBorder="1" applyAlignment="1" applyProtection="1">
      <alignment horizontal="right" vertical="center"/>
      <protection locked="0"/>
    </xf>
    <xf numFmtId="38" fontId="9" fillId="4" borderId="133" xfId="49" applyFont="1" applyFill="1" applyBorder="1" applyAlignment="1" applyProtection="1">
      <alignment horizontal="right" vertical="center"/>
      <protection locked="0"/>
    </xf>
    <xf numFmtId="38" fontId="9" fillId="4" borderId="40" xfId="49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3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29</xdr:row>
      <xdr:rowOff>180975</xdr:rowOff>
    </xdr:from>
    <xdr:ext cx="76200" cy="142875"/>
    <xdr:sp fLocksText="0">
      <xdr:nvSpPr>
        <xdr:cNvPr id="1" name="Text Box 53"/>
        <xdr:cNvSpPr txBox="1">
          <a:spLocks noChangeArrowheads="1"/>
        </xdr:cNvSpPr>
      </xdr:nvSpPr>
      <xdr:spPr>
        <a:xfrm>
          <a:off x="3000375" y="5429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76200" cy="209550"/>
    <xdr:sp fLocksText="0">
      <xdr:nvSpPr>
        <xdr:cNvPr id="2" name="Text Box 60"/>
        <xdr:cNvSpPr txBox="1">
          <a:spLocks noChangeArrowheads="1"/>
        </xdr:cNvSpPr>
      </xdr:nvSpPr>
      <xdr:spPr>
        <a:xfrm>
          <a:off x="5000625" y="108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3" name="Rectangle 119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4" name="Rectangle 120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5" name="Rectangle 121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6" name="Text Box 123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納品・請求・受領書　控えあり　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B6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57150</xdr:rowOff>
    </xdr:from>
    <xdr:ext cx="76200" cy="209550"/>
    <xdr:sp fLocksText="0">
      <xdr:nvSpPr>
        <xdr:cNvPr id="7" name="Text Box 124"/>
        <xdr:cNvSpPr txBox="1">
          <a:spLocks noChangeArrowheads="1"/>
        </xdr:cNvSpPr>
      </xdr:nvSpPr>
      <xdr:spPr>
        <a:xfrm>
          <a:off x="3286125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57150</xdr:colOff>
      <xdr:row>4</xdr:row>
      <xdr:rowOff>57150</xdr:rowOff>
    </xdr:from>
    <xdr:to>
      <xdr:col>42</xdr:col>
      <xdr:colOff>76200</xdr:colOff>
      <xdr:row>5</xdr:row>
      <xdr:rowOff>95250</xdr:rowOff>
    </xdr:to>
    <xdr:sp macro="[0]!注意">
      <xdr:nvSpPr>
        <xdr:cNvPr id="8" name="AutoShape 125"/>
        <xdr:cNvSpPr>
          <a:spLocks/>
        </xdr:cNvSpPr>
      </xdr:nvSpPr>
      <xdr:spPr>
        <a:xfrm>
          <a:off x="7458075" y="781050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85725</xdr:colOff>
      <xdr:row>3</xdr:row>
      <xdr:rowOff>95250</xdr:rowOff>
    </xdr:from>
    <xdr:ext cx="733425" cy="180975"/>
    <xdr:sp>
      <xdr:nvSpPr>
        <xdr:cNvPr id="9" name="Text Box 126"/>
        <xdr:cNvSpPr txBox="1">
          <a:spLocks noChangeArrowheads="1"/>
        </xdr:cNvSpPr>
      </xdr:nvSpPr>
      <xdr:spPr>
        <a:xfrm>
          <a:off x="2886075" y="6381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10" name="Picture 128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1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2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7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10" t="s">
        <v>14</v>
      </c>
      <c r="C1" s="110"/>
      <c r="D1" s="110"/>
      <c r="E1" s="110"/>
      <c r="F1" s="110"/>
      <c r="G1" s="110"/>
      <c r="H1" s="110"/>
      <c r="I1" s="110"/>
      <c r="J1" s="110"/>
      <c r="O1" s="76" t="s">
        <v>45</v>
      </c>
      <c r="P1" s="76"/>
      <c r="Q1" s="77"/>
      <c r="R1" s="134">
        <f>'伝票（入力）'!$H$11</f>
        <v>0</v>
      </c>
      <c r="S1" s="134"/>
      <c r="T1" s="134"/>
      <c r="U1" s="134"/>
      <c r="V1" s="134"/>
      <c r="W1" s="134"/>
      <c r="X1" s="77" t="s">
        <v>46</v>
      </c>
      <c r="Y1" s="76"/>
      <c r="Z1" s="116">
        <f>'伝票（入力）'!$H$9</f>
        <v>0</v>
      </c>
      <c r="AA1" s="116"/>
      <c r="AB1" s="116"/>
      <c r="AC1" s="116"/>
      <c r="AD1" s="6"/>
      <c r="AE1" s="6"/>
      <c r="AF1" s="108"/>
      <c r="AG1" s="108"/>
      <c r="AH1" s="108"/>
      <c r="AI1" s="108"/>
    </row>
    <row r="2" spans="1:35" ht="15" customHeight="1">
      <c r="A2" s="6"/>
      <c r="B2" s="110"/>
      <c r="C2" s="110"/>
      <c r="D2" s="110"/>
      <c r="E2" s="110"/>
      <c r="F2" s="110"/>
      <c r="G2" s="110"/>
      <c r="H2" s="110"/>
      <c r="I2" s="110"/>
      <c r="J2" s="110"/>
      <c r="K2" s="6"/>
      <c r="L2" s="6"/>
      <c r="M2" s="6"/>
      <c r="N2" s="6"/>
      <c r="O2" s="8"/>
      <c r="Q2" s="75">
        <f>'伝票（入力）'!$H$19</f>
        <v>0</v>
      </c>
      <c r="AD2" s="115"/>
      <c r="AE2" s="115"/>
      <c r="AF2" s="115"/>
      <c r="AG2" s="115"/>
      <c r="AH2" s="115"/>
      <c r="AI2" s="115"/>
    </row>
    <row r="3" spans="1:35" ht="15" customHeight="1">
      <c r="A3" s="29"/>
      <c r="B3" s="1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4"/>
      <c r="Q3" s="75">
        <f>'伝票（入力）'!$H$20</f>
        <v>0</v>
      </c>
      <c r="R3" s="74"/>
      <c r="S3" s="76"/>
      <c r="T3" s="76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5" customHeight="1">
      <c r="A4" s="29"/>
      <c r="B4" s="12">
        <f>'伝票（入力）'!$H$14</f>
        <v>0</v>
      </c>
      <c r="C4" s="29"/>
      <c r="D4" s="29"/>
      <c r="E4" s="29"/>
      <c r="F4" s="29"/>
      <c r="G4" s="29"/>
      <c r="H4" s="29"/>
      <c r="I4" s="29"/>
      <c r="J4" s="29"/>
      <c r="K4" s="12"/>
      <c r="L4" s="12"/>
      <c r="M4" s="12"/>
      <c r="N4" s="12"/>
      <c r="O4" s="77"/>
      <c r="Q4" s="76" t="s">
        <v>34</v>
      </c>
      <c r="R4" s="77"/>
      <c r="S4" s="77">
        <f>'伝票（入力）'!$H$21</f>
        <v>0</v>
      </c>
      <c r="T4" s="74"/>
      <c r="U4" s="74"/>
      <c r="V4" s="77"/>
      <c r="W4" s="77"/>
      <c r="X4" s="77"/>
      <c r="AD4" s="74"/>
      <c r="AE4" s="78"/>
      <c r="AF4" s="78"/>
      <c r="AG4" s="78"/>
      <c r="AH4" s="78"/>
      <c r="AI4" s="78"/>
    </row>
    <row r="5" spans="1:35" ht="15" customHeight="1">
      <c r="A5" s="29"/>
      <c r="B5" s="30"/>
      <c r="C5" s="12">
        <f>'伝票（入力）'!$H$15</f>
        <v>0</v>
      </c>
      <c r="D5" s="30"/>
      <c r="E5" s="29"/>
      <c r="F5" s="29"/>
      <c r="G5" s="29"/>
      <c r="H5" s="29"/>
      <c r="I5" s="29"/>
      <c r="J5" s="29"/>
      <c r="K5" s="12"/>
      <c r="L5" s="12"/>
      <c r="M5" s="12"/>
      <c r="N5" s="12"/>
      <c r="O5" s="77"/>
      <c r="Q5" s="77">
        <f>'伝票（入力）'!$H$23</f>
        <v>0</v>
      </c>
      <c r="R5" s="76"/>
      <c r="S5" s="77"/>
      <c r="T5" s="77"/>
      <c r="U5" s="77"/>
      <c r="V5" s="77"/>
      <c r="W5" s="77"/>
      <c r="X5" s="77"/>
      <c r="Y5" s="77"/>
      <c r="Z5" s="77"/>
      <c r="AA5" s="74"/>
      <c r="AB5" s="74"/>
      <c r="AC5" s="76"/>
      <c r="AD5" s="74"/>
      <c r="AE5" s="109"/>
      <c r="AF5" s="109"/>
      <c r="AG5" s="109"/>
      <c r="AH5" s="109"/>
      <c r="AI5" s="109"/>
    </row>
    <row r="6" spans="1:35" ht="15" customHeight="1">
      <c r="A6" s="6"/>
      <c r="B6" s="90"/>
      <c r="C6" s="91" t="str">
        <f>'伝票（入力）'!$H$16&amp;"様"</f>
        <v>様</v>
      </c>
      <c r="D6" s="90"/>
      <c r="E6" s="91"/>
      <c r="F6" s="90"/>
      <c r="G6" s="91"/>
      <c r="H6" s="91"/>
      <c r="I6" s="91"/>
      <c r="J6" s="91"/>
      <c r="K6" s="91"/>
      <c r="L6" s="91"/>
      <c r="M6" s="91"/>
      <c r="N6" s="91"/>
      <c r="O6" s="77"/>
      <c r="Q6" s="77">
        <f>'伝票（入力）'!$H$22</f>
        <v>0</v>
      </c>
      <c r="U6" s="77"/>
      <c r="V6" s="77"/>
      <c r="AE6" s="77"/>
      <c r="AF6" s="77"/>
      <c r="AG6" s="77"/>
      <c r="AH6" s="77"/>
      <c r="AI6" s="77"/>
    </row>
    <row r="7" spans="1:35" ht="15" customHeight="1">
      <c r="A7" s="8"/>
      <c r="B7" s="30"/>
      <c r="C7" s="8"/>
      <c r="D7" s="114"/>
      <c r="E7" s="114"/>
      <c r="F7" s="114"/>
      <c r="G7" s="114"/>
      <c r="H7" s="114"/>
      <c r="I7" s="114"/>
      <c r="J7" s="114"/>
      <c r="K7" s="8"/>
      <c r="L7" s="8"/>
      <c r="M7" s="8"/>
      <c r="N7" s="8"/>
      <c r="O7" s="8"/>
      <c r="P7" s="30"/>
      <c r="Q7" s="77" t="s">
        <v>16</v>
      </c>
      <c r="R7" s="77"/>
      <c r="S7" s="77">
        <f>'伝票（入力）'!$H$24</f>
        <v>0</v>
      </c>
      <c r="T7" s="77"/>
      <c r="U7" s="77"/>
      <c r="V7" s="30"/>
      <c r="W7" s="12"/>
      <c r="X7" s="12"/>
      <c r="Y7" s="12"/>
      <c r="Z7" s="12"/>
      <c r="AA7" s="12"/>
      <c r="AB7" s="12"/>
      <c r="AC7" s="30"/>
      <c r="AD7" s="6"/>
      <c r="AE7" s="6"/>
      <c r="AF7" s="6"/>
      <c r="AG7" s="6"/>
      <c r="AH7" s="6"/>
      <c r="AI7" s="6"/>
    </row>
    <row r="8" spans="1:35" ht="15" customHeight="1" thickBot="1">
      <c r="A8" s="6"/>
      <c r="B8" s="12" t="s">
        <v>15</v>
      </c>
      <c r="C8" s="6"/>
      <c r="D8" s="12"/>
      <c r="E8" s="12"/>
      <c r="F8" s="12"/>
      <c r="G8" s="12"/>
      <c r="H8" s="12"/>
      <c r="I8" s="12"/>
      <c r="J8" s="12"/>
      <c r="K8" s="6"/>
      <c r="L8" s="6"/>
      <c r="M8" s="6"/>
      <c r="N8" s="6"/>
      <c r="O8" s="6"/>
      <c r="Q8" s="75" t="s">
        <v>36</v>
      </c>
      <c r="R8" s="75"/>
      <c r="S8" s="77">
        <f>'伝票（入力）'!$H$25</f>
        <v>0</v>
      </c>
      <c r="T8" s="77"/>
      <c r="U8" s="77"/>
      <c r="V8" s="77"/>
      <c r="W8" s="7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" customHeight="1">
      <c r="A9" s="6"/>
      <c r="B9" s="111" t="s">
        <v>17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 t="s">
        <v>12</v>
      </c>
      <c r="O9" s="113"/>
      <c r="P9" s="113"/>
      <c r="Q9" s="157" t="s">
        <v>13</v>
      </c>
      <c r="R9" s="158"/>
      <c r="S9" s="158"/>
      <c r="T9" s="158"/>
      <c r="U9" s="159"/>
      <c r="V9" s="157" t="str">
        <f>"金額"&amp;"("&amp;'伝票（入力）'!AB9&amp;")"</f>
        <v>金額()</v>
      </c>
      <c r="W9" s="158"/>
      <c r="X9" s="158"/>
      <c r="Y9" s="158"/>
      <c r="Z9" s="159"/>
      <c r="AA9" s="79" t="s">
        <v>18</v>
      </c>
      <c r="AB9" s="80"/>
      <c r="AC9" s="6"/>
      <c r="AD9" s="6"/>
      <c r="AE9" s="6"/>
      <c r="AF9" s="6"/>
      <c r="AG9" s="6"/>
      <c r="AH9" s="6"/>
      <c r="AI9" s="6"/>
    </row>
    <row r="10" spans="1:35" ht="15" customHeight="1">
      <c r="A10" s="6"/>
      <c r="B10" s="31">
        <v>1</v>
      </c>
      <c r="C10" s="106">
        <f>'伝票（入力）'!$E$29</f>
        <v>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>
        <f>'伝票（入力）'!$N$29</f>
        <v>0</v>
      </c>
      <c r="O10" s="107"/>
      <c r="P10" s="107"/>
      <c r="Q10" s="124">
        <f>'伝票（入力）'!$P$29</f>
        <v>0</v>
      </c>
      <c r="R10" s="125"/>
      <c r="S10" s="125"/>
      <c r="T10" s="125"/>
      <c r="U10" s="126"/>
      <c r="V10" s="124">
        <f aca="true" t="shared" si="0" ref="V10:V19">N10*Q10</f>
        <v>0</v>
      </c>
      <c r="W10" s="125"/>
      <c r="X10" s="125"/>
      <c r="Y10" s="125"/>
      <c r="Z10" s="126"/>
      <c r="AA10" s="117">
        <f>'伝票（入力）'!$T$29</f>
        <v>0</v>
      </c>
      <c r="AB10" s="118"/>
      <c r="AC10" s="12"/>
      <c r="AD10" s="12"/>
      <c r="AE10" s="12"/>
      <c r="AF10" s="12"/>
      <c r="AG10" s="12"/>
      <c r="AH10" s="12"/>
      <c r="AI10" s="12"/>
    </row>
    <row r="11" spans="1:35" ht="15" customHeight="1">
      <c r="A11" s="10"/>
      <c r="B11" s="32">
        <v>2</v>
      </c>
      <c r="C11" s="119">
        <f>'伝票（入力）'!$E$30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>
        <f>'伝票（入力）'!$N$30</f>
        <v>0</v>
      </c>
      <c r="O11" s="120"/>
      <c r="P11" s="120"/>
      <c r="Q11" s="121">
        <f>'伝票（入力）'!$P$30</f>
        <v>0</v>
      </c>
      <c r="R11" s="122"/>
      <c r="S11" s="122"/>
      <c r="T11" s="122"/>
      <c r="U11" s="123"/>
      <c r="V11" s="121">
        <f t="shared" si="0"/>
        <v>0</v>
      </c>
      <c r="W11" s="122"/>
      <c r="X11" s="122"/>
      <c r="Y11" s="122"/>
      <c r="Z11" s="123"/>
      <c r="AA11" s="155">
        <f>'伝票（入力）'!$T$30</f>
        <v>0</v>
      </c>
      <c r="AB11" s="156"/>
      <c r="AC11" s="10"/>
      <c r="AD11" s="10"/>
      <c r="AE11" s="10"/>
      <c r="AF11" s="10"/>
      <c r="AG11" s="10"/>
      <c r="AH11" s="10"/>
      <c r="AI11" s="10"/>
    </row>
    <row r="12" spans="1:35" ht="15" customHeight="1">
      <c r="A12" s="6"/>
      <c r="B12" s="31">
        <v>3</v>
      </c>
      <c r="C12" s="106">
        <f>'伝票（入力）'!$E$31</f>
        <v>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>
        <f>'伝票（入力）'!$N$31</f>
        <v>0</v>
      </c>
      <c r="O12" s="107"/>
      <c r="P12" s="107"/>
      <c r="Q12" s="124">
        <f>'伝票（入力）'!$P$31</f>
        <v>0</v>
      </c>
      <c r="R12" s="125"/>
      <c r="S12" s="125"/>
      <c r="T12" s="125"/>
      <c r="U12" s="126"/>
      <c r="V12" s="124">
        <f t="shared" si="0"/>
        <v>0</v>
      </c>
      <c r="W12" s="125"/>
      <c r="X12" s="125"/>
      <c r="Y12" s="125"/>
      <c r="Z12" s="126"/>
      <c r="AA12" s="117">
        <f>'伝票（入力）'!$T$31</f>
        <v>0</v>
      </c>
      <c r="AB12" s="118"/>
      <c r="AC12" s="6"/>
      <c r="AD12" s="6"/>
      <c r="AE12" s="6"/>
      <c r="AF12" s="6"/>
      <c r="AG12" s="6"/>
      <c r="AH12" s="6"/>
      <c r="AI12" s="6"/>
    </row>
    <row r="13" spans="1:35" ht="15" customHeight="1">
      <c r="A13" s="13"/>
      <c r="B13" s="32">
        <v>4</v>
      </c>
      <c r="C13" s="119">
        <f>'伝票（入力）'!$E$32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>
        <f>'伝票（入力）'!$N$32</f>
        <v>0</v>
      </c>
      <c r="O13" s="120"/>
      <c r="P13" s="120"/>
      <c r="Q13" s="121">
        <f>'伝票（入力）'!$P$32</f>
        <v>0</v>
      </c>
      <c r="R13" s="122"/>
      <c r="S13" s="122"/>
      <c r="T13" s="122"/>
      <c r="U13" s="123"/>
      <c r="V13" s="121">
        <f t="shared" si="0"/>
        <v>0</v>
      </c>
      <c r="W13" s="122"/>
      <c r="X13" s="122"/>
      <c r="Y13" s="122"/>
      <c r="Z13" s="123"/>
      <c r="AA13" s="155">
        <f>'伝票（入力）'!$T$32</f>
        <v>0</v>
      </c>
      <c r="AB13" s="156"/>
      <c r="AC13" s="6"/>
      <c r="AD13" s="6"/>
      <c r="AE13" s="6"/>
      <c r="AF13" s="6"/>
      <c r="AG13" s="6"/>
      <c r="AH13" s="6"/>
      <c r="AI13" s="6"/>
    </row>
    <row r="14" spans="1:35" ht="15" customHeight="1">
      <c r="A14" s="13"/>
      <c r="B14" s="31">
        <v>5</v>
      </c>
      <c r="C14" s="106">
        <f>'伝票（入力）'!$E$33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>
        <f>'伝票（入力）'!$N$33</f>
        <v>0</v>
      </c>
      <c r="O14" s="107"/>
      <c r="P14" s="107"/>
      <c r="Q14" s="124">
        <f>'伝票（入力）'!$P$33</f>
        <v>0</v>
      </c>
      <c r="R14" s="125"/>
      <c r="S14" s="125"/>
      <c r="T14" s="125"/>
      <c r="U14" s="126"/>
      <c r="V14" s="124">
        <f t="shared" si="0"/>
        <v>0</v>
      </c>
      <c r="W14" s="125"/>
      <c r="X14" s="125"/>
      <c r="Y14" s="125"/>
      <c r="Z14" s="126"/>
      <c r="AA14" s="117">
        <f>'伝票（入力）'!$T$33</f>
        <v>0</v>
      </c>
      <c r="AB14" s="118"/>
      <c r="AC14" s="6"/>
      <c r="AD14" s="6"/>
      <c r="AE14" s="6"/>
      <c r="AF14" s="6"/>
      <c r="AG14" s="6"/>
      <c r="AH14" s="6"/>
      <c r="AI14" s="6"/>
    </row>
    <row r="15" spans="1:35" ht="15" customHeight="1">
      <c r="A15" s="13"/>
      <c r="B15" s="32">
        <v>6</v>
      </c>
      <c r="C15" s="119">
        <f>'伝票（入力）'!$E$34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>
        <f>'伝票（入力）'!$N$34</f>
        <v>0</v>
      </c>
      <c r="O15" s="120"/>
      <c r="P15" s="120"/>
      <c r="Q15" s="121">
        <f>'伝票（入力）'!$P$34</f>
        <v>0</v>
      </c>
      <c r="R15" s="122"/>
      <c r="S15" s="122"/>
      <c r="T15" s="122"/>
      <c r="U15" s="123"/>
      <c r="V15" s="121">
        <f t="shared" si="0"/>
        <v>0</v>
      </c>
      <c r="W15" s="122"/>
      <c r="X15" s="122"/>
      <c r="Y15" s="122"/>
      <c r="Z15" s="123"/>
      <c r="AA15" s="155">
        <f>'伝票（入力）'!$T$34</f>
        <v>0</v>
      </c>
      <c r="AB15" s="156"/>
      <c r="AC15" s="6"/>
      <c r="AD15" s="6"/>
      <c r="AE15" s="6"/>
      <c r="AF15" s="6"/>
      <c r="AG15" s="6"/>
      <c r="AH15" s="6"/>
      <c r="AI15" s="6"/>
    </row>
    <row r="16" spans="1:35" ht="15" customHeight="1">
      <c r="A16" s="13"/>
      <c r="B16" s="31">
        <v>7</v>
      </c>
      <c r="C16" s="106">
        <f>'伝票（入力）'!$E$35</f>
        <v>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>
        <f>'伝票（入力）'!$N$35</f>
        <v>0</v>
      </c>
      <c r="O16" s="107"/>
      <c r="P16" s="107"/>
      <c r="Q16" s="124">
        <f>'伝票（入力）'!$P$35</f>
        <v>0</v>
      </c>
      <c r="R16" s="125"/>
      <c r="S16" s="125"/>
      <c r="T16" s="125"/>
      <c r="U16" s="126"/>
      <c r="V16" s="124">
        <f t="shared" si="0"/>
        <v>0</v>
      </c>
      <c r="W16" s="125"/>
      <c r="X16" s="125"/>
      <c r="Y16" s="125"/>
      <c r="Z16" s="126"/>
      <c r="AA16" s="117">
        <f>'伝票（入力）'!$T$35</f>
        <v>0</v>
      </c>
      <c r="AB16" s="118"/>
      <c r="AC16" s="6"/>
      <c r="AD16" s="6"/>
      <c r="AE16" s="6"/>
      <c r="AF16" s="6"/>
      <c r="AG16" s="6"/>
      <c r="AH16" s="6"/>
      <c r="AI16" s="6"/>
    </row>
    <row r="17" spans="1:35" ht="15" customHeight="1">
      <c r="A17" s="13"/>
      <c r="B17" s="32">
        <v>8</v>
      </c>
      <c r="C17" s="119">
        <f>'伝票（入力）'!$E$36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>'伝票（入力）'!$N$36</f>
        <v>0</v>
      </c>
      <c r="O17" s="120"/>
      <c r="P17" s="120"/>
      <c r="Q17" s="121">
        <f>'伝票（入力）'!$P$36</f>
        <v>0</v>
      </c>
      <c r="R17" s="122"/>
      <c r="S17" s="122"/>
      <c r="T17" s="122"/>
      <c r="U17" s="123"/>
      <c r="V17" s="121">
        <f t="shared" si="0"/>
        <v>0</v>
      </c>
      <c r="W17" s="122"/>
      <c r="X17" s="122"/>
      <c r="Y17" s="122"/>
      <c r="Z17" s="123"/>
      <c r="AA17" s="155">
        <f>'伝票（入力）'!$T$36</f>
        <v>0</v>
      </c>
      <c r="AB17" s="156"/>
      <c r="AC17" s="6"/>
      <c r="AD17" s="6"/>
      <c r="AE17" s="6"/>
      <c r="AF17" s="6"/>
      <c r="AG17" s="6"/>
      <c r="AH17" s="6"/>
      <c r="AI17" s="6"/>
    </row>
    <row r="18" spans="1:35" ht="15" customHeight="1">
      <c r="A18" s="13"/>
      <c r="B18" s="31">
        <v>9</v>
      </c>
      <c r="C18" s="106">
        <f>'伝票（入力）'!$E$37</f>
        <v>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>
        <f>'伝票（入力）'!$N$37</f>
        <v>0</v>
      </c>
      <c r="O18" s="107"/>
      <c r="P18" s="107"/>
      <c r="Q18" s="124">
        <f>'伝票（入力）'!$P$37</f>
        <v>0</v>
      </c>
      <c r="R18" s="125"/>
      <c r="S18" s="125"/>
      <c r="T18" s="125"/>
      <c r="U18" s="126"/>
      <c r="V18" s="124">
        <f t="shared" si="0"/>
        <v>0</v>
      </c>
      <c r="W18" s="125"/>
      <c r="X18" s="125"/>
      <c r="Y18" s="125"/>
      <c r="Z18" s="126"/>
      <c r="AA18" s="117">
        <f>'伝票（入力）'!$T$37</f>
        <v>0</v>
      </c>
      <c r="AB18" s="118"/>
      <c r="AC18" s="6"/>
      <c r="AD18" s="6"/>
      <c r="AE18" s="6"/>
      <c r="AF18" s="6"/>
      <c r="AG18" s="6"/>
      <c r="AH18" s="6"/>
      <c r="AI18" s="6"/>
    </row>
    <row r="19" spans="1:35" ht="15" customHeight="1" thickBot="1">
      <c r="A19" s="13"/>
      <c r="B19" s="33">
        <v>10</v>
      </c>
      <c r="C19" s="127">
        <f>'伝票（入力）'!$E$38</f>
        <v>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>
        <f>'伝票（入力）'!$N$38</f>
        <v>0</v>
      </c>
      <c r="O19" s="128"/>
      <c r="P19" s="128"/>
      <c r="Q19" s="131">
        <f>'伝票（入力）'!$P$38</f>
        <v>0</v>
      </c>
      <c r="R19" s="132"/>
      <c r="S19" s="132"/>
      <c r="T19" s="132"/>
      <c r="U19" s="133"/>
      <c r="V19" s="131">
        <f t="shared" si="0"/>
        <v>0</v>
      </c>
      <c r="W19" s="132"/>
      <c r="X19" s="132"/>
      <c r="Y19" s="132"/>
      <c r="Z19" s="133"/>
      <c r="AA19" s="160">
        <f>'伝票（入力）'!$T$38</f>
        <v>0</v>
      </c>
      <c r="AB19" s="161"/>
      <c r="AC19" s="6"/>
      <c r="AD19" s="6"/>
      <c r="AE19" s="6"/>
      <c r="AF19" s="6"/>
      <c r="AG19" s="6"/>
      <c r="AH19" s="6"/>
      <c r="AI19" s="6"/>
    </row>
    <row r="20" spans="1:35" ht="15" customHeight="1" thickBot="1">
      <c r="A20" s="13"/>
      <c r="B20" s="129" t="s">
        <v>19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89"/>
      <c r="U20" s="86"/>
      <c r="V20" s="135">
        <f>SUM(V10:Z19)</f>
        <v>0</v>
      </c>
      <c r="W20" s="136"/>
      <c r="X20" s="136"/>
      <c r="Y20" s="136"/>
      <c r="Z20" s="136"/>
      <c r="AA20" s="87"/>
      <c r="AB20" s="88"/>
      <c r="AC20" s="6"/>
      <c r="AD20" s="6"/>
      <c r="AE20" s="6"/>
      <c r="AF20" s="6"/>
      <c r="AG20" s="6"/>
      <c r="AH20" s="6"/>
      <c r="AI20" s="6"/>
    </row>
    <row r="21" spans="2:35" ht="15" customHeight="1">
      <c r="B21" s="140" t="s">
        <v>20</v>
      </c>
      <c r="C21" s="141"/>
      <c r="D21" s="14"/>
      <c r="E21" s="15"/>
      <c r="F21" s="16"/>
      <c r="G21" s="140" t="s">
        <v>21</v>
      </c>
      <c r="H21" s="141"/>
      <c r="I21" s="141"/>
      <c r="J21" s="141"/>
      <c r="K21" s="14"/>
      <c r="L21" s="15"/>
      <c r="M21" s="15"/>
      <c r="N21" s="16"/>
      <c r="O21" s="145" t="s">
        <v>22</v>
      </c>
      <c r="P21" s="145"/>
      <c r="Q21" s="145"/>
      <c r="R21" s="145"/>
      <c r="S21" s="146"/>
      <c r="T21" s="149">
        <f>V20+K22</f>
        <v>0</v>
      </c>
      <c r="U21" s="150"/>
      <c r="V21" s="150"/>
      <c r="W21" s="150"/>
      <c r="X21" s="150"/>
      <c r="Y21" s="150"/>
      <c r="Z21" s="150"/>
      <c r="AA21" s="150"/>
      <c r="AB21" s="151"/>
      <c r="AD21" s="6"/>
      <c r="AE21" s="6"/>
      <c r="AF21" s="6"/>
      <c r="AG21" s="6"/>
      <c r="AH21" s="6"/>
      <c r="AI21" s="6"/>
    </row>
    <row r="22" spans="1:35" ht="15" customHeight="1" thickBot="1">
      <c r="A22" s="13"/>
      <c r="B22" s="17"/>
      <c r="C22" s="18"/>
      <c r="D22" s="137">
        <f>'伝票（入力）'!$AB$10</f>
        <v>0</v>
      </c>
      <c r="E22" s="138"/>
      <c r="F22" s="139"/>
      <c r="G22" s="103">
        <f>IF('伝票（入力）'!$AB$9="税込","(消費税込み単価）","")</f>
      </c>
      <c r="H22" s="18"/>
      <c r="I22" s="18"/>
      <c r="J22" s="18"/>
      <c r="K22" s="142">
        <f>IF('伝票（入力）'!$AB$9="税抜",V20*D22,0)</f>
        <v>0</v>
      </c>
      <c r="L22" s="143"/>
      <c r="M22" s="143"/>
      <c r="N22" s="144"/>
      <c r="O22" s="147"/>
      <c r="P22" s="147"/>
      <c r="Q22" s="147"/>
      <c r="R22" s="147"/>
      <c r="S22" s="148"/>
      <c r="T22" s="152"/>
      <c r="U22" s="153"/>
      <c r="V22" s="153"/>
      <c r="W22" s="153"/>
      <c r="X22" s="153"/>
      <c r="Y22" s="153"/>
      <c r="Z22" s="153"/>
      <c r="AA22" s="153"/>
      <c r="AB22" s="154"/>
      <c r="AC22" s="6"/>
      <c r="AD22" s="6"/>
      <c r="AE22" s="6"/>
      <c r="AF22" s="6"/>
      <c r="AG22" s="6"/>
      <c r="AH22" s="6"/>
      <c r="AI22" s="6"/>
    </row>
    <row r="23" spans="1:35" ht="15" customHeight="1">
      <c r="A23" s="13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</row>
    <row r="25" spans="1:35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</row>
    <row r="26" spans="1:35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>
      <c r="A28" s="6"/>
      <c r="B28" s="110" t="s">
        <v>41</v>
      </c>
      <c r="C28" s="110"/>
      <c r="D28" s="110"/>
      <c r="E28" s="110"/>
      <c r="F28" s="110"/>
      <c r="G28" s="110"/>
      <c r="H28" s="110"/>
      <c r="I28" s="110"/>
      <c r="J28" s="110"/>
      <c r="O28" s="76" t="s">
        <v>45</v>
      </c>
      <c r="P28" s="76"/>
      <c r="Q28" s="77"/>
      <c r="R28" s="134">
        <f>'伝票（入力）'!$H$11</f>
        <v>0</v>
      </c>
      <c r="S28" s="134"/>
      <c r="T28" s="134"/>
      <c r="U28" s="134"/>
      <c r="V28" s="134"/>
      <c r="W28" s="134"/>
      <c r="X28" s="77" t="s">
        <v>46</v>
      </c>
      <c r="Y28" s="76"/>
      <c r="Z28" s="116">
        <f>'伝票（入力）'!$H$9</f>
        <v>0</v>
      </c>
      <c r="AA28" s="116"/>
      <c r="AB28" s="116"/>
      <c r="AC28" s="116"/>
      <c r="AD28" s="6"/>
      <c r="AE28" s="6"/>
      <c r="AF28" s="6"/>
      <c r="AG28" s="6"/>
      <c r="AH28" s="6"/>
      <c r="AI28" s="6"/>
    </row>
    <row r="29" spans="1:35" ht="15" customHeight="1">
      <c r="A29" s="6"/>
      <c r="B29" s="110"/>
      <c r="C29" s="110"/>
      <c r="D29" s="110"/>
      <c r="E29" s="110"/>
      <c r="F29" s="110"/>
      <c r="G29" s="110"/>
      <c r="H29" s="110"/>
      <c r="I29" s="110"/>
      <c r="J29" s="110"/>
      <c r="K29" s="6"/>
      <c r="L29" s="6"/>
      <c r="M29" s="6"/>
      <c r="N29" s="6"/>
      <c r="O29" s="8"/>
      <c r="Q29" s="75">
        <f>'伝票（入力）'!$H$19</f>
        <v>0</v>
      </c>
      <c r="AD29" s="6"/>
      <c r="AE29" s="6"/>
      <c r="AF29" s="6"/>
      <c r="AG29" s="6"/>
      <c r="AH29" s="6"/>
      <c r="AI29" s="6"/>
    </row>
    <row r="30" spans="1:35" ht="15" customHeight="1">
      <c r="A30" s="29"/>
      <c r="B30" s="12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74"/>
      <c r="Q30" s="75">
        <f>'伝票（入力）'!$H$20</f>
        <v>0</v>
      </c>
      <c r="R30" s="74"/>
      <c r="S30" s="76"/>
      <c r="T30" s="76"/>
      <c r="U30" s="74"/>
      <c r="V30" s="74"/>
      <c r="W30" s="74"/>
      <c r="X30" s="74"/>
      <c r="Y30" s="74"/>
      <c r="Z30" s="74"/>
      <c r="AA30" s="74"/>
      <c r="AB30" s="74"/>
      <c r="AC30" s="74"/>
      <c r="AD30" s="6"/>
      <c r="AE30" s="6"/>
      <c r="AF30" s="6"/>
      <c r="AG30" s="6"/>
      <c r="AH30" s="6"/>
      <c r="AI30" s="6"/>
    </row>
    <row r="31" spans="1:35" ht="15" customHeight="1">
      <c r="A31" s="29"/>
      <c r="B31" s="12">
        <f>'伝票（入力）'!$H$14</f>
        <v>0</v>
      </c>
      <c r="C31" s="29"/>
      <c r="D31" s="29"/>
      <c r="E31" s="29"/>
      <c r="F31" s="29"/>
      <c r="G31" s="29"/>
      <c r="H31" s="29"/>
      <c r="I31" s="29"/>
      <c r="J31" s="29"/>
      <c r="K31" s="12"/>
      <c r="L31" s="12"/>
      <c r="M31" s="12"/>
      <c r="N31" s="12"/>
      <c r="O31" s="77"/>
      <c r="Q31" s="76" t="s">
        <v>34</v>
      </c>
      <c r="R31" s="77"/>
      <c r="S31" s="77">
        <f>'伝票（入力）'!$H$21</f>
        <v>0</v>
      </c>
      <c r="T31" s="74"/>
      <c r="U31" s="74"/>
      <c r="V31" s="77"/>
      <c r="W31" s="77"/>
      <c r="X31" s="77"/>
      <c r="AD31" s="6"/>
      <c r="AE31" s="6"/>
      <c r="AF31" s="6"/>
      <c r="AG31" s="6"/>
      <c r="AH31" s="6"/>
      <c r="AI31" s="6"/>
    </row>
    <row r="32" spans="1:35" ht="15" customHeight="1">
      <c r="A32" s="29"/>
      <c r="B32" s="30"/>
      <c r="C32" s="12">
        <f>'伝票（入力）'!$H$15</f>
        <v>0</v>
      </c>
      <c r="D32" s="30"/>
      <c r="E32" s="29"/>
      <c r="F32" s="29"/>
      <c r="G32" s="29"/>
      <c r="H32" s="29"/>
      <c r="I32" s="29"/>
      <c r="J32" s="29"/>
      <c r="K32" s="12"/>
      <c r="L32" s="12"/>
      <c r="M32" s="12"/>
      <c r="N32" s="12"/>
      <c r="O32" s="77"/>
      <c r="Q32" s="77">
        <f>'伝票（入力）'!$H$23</f>
        <v>0</v>
      </c>
      <c r="R32" s="76"/>
      <c r="S32" s="77"/>
      <c r="T32" s="77"/>
      <c r="U32" s="77"/>
      <c r="V32" s="77"/>
      <c r="W32" s="77"/>
      <c r="X32" s="77"/>
      <c r="Y32" s="77"/>
      <c r="Z32" s="77"/>
      <c r="AA32" s="74"/>
      <c r="AB32" s="74"/>
      <c r="AC32" s="76"/>
      <c r="AD32" s="6"/>
      <c r="AE32" s="6"/>
      <c r="AF32" s="6"/>
      <c r="AG32" s="6"/>
      <c r="AH32" s="6"/>
      <c r="AI32" s="6"/>
    </row>
    <row r="33" spans="1:35" ht="15" customHeight="1">
      <c r="A33" s="6"/>
      <c r="B33" s="90"/>
      <c r="C33" s="91" t="str">
        <f>'伝票（入力）'!$H$16&amp;"様"</f>
        <v>様</v>
      </c>
      <c r="D33" s="90"/>
      <c r="E33" s="91"/>
      <c r="F33" s="90"/>
      <c r="G33" s="91"/>
      <c r="H33" s="91"/>
      <c r="I33" s="91"/>
      <c r="J33" s="91"/>
      <c r="K33" s="91"/>
      <c r="L33" s="91"/>
      <c r="M33" s="91"/>
      <c r="N33" s="91"/>
      <c r="O33" s="77"/>
      <c r="Q33" s="77">
        <f>'伝票（入力）'!$H$22</f>
        <v>0</v>
      </c>
      <c r="U33" s="77"/>
      <c r="V33" s="77"/>
      <c r="AD33" s="6"/>
      <c r="AE33" s="6"/>
      <c r="AF33" s="6"/>
      <c r="AG33" s="6"/>
      <c r="AH33" s="6"/>
      <c r="AI33" s="6"/>
    </row>
    <row r="34" spans="1:35" ht="15" customHeight="1">
      <c r="A34" s="8"/>
      <c r="B34" s="30"/>
      <c r="C34" s="8"/>
      <c r="D34" s="114"/>
      <c r="E34" s="114"/>
      <c r="F34" s="114"/>
      <c r="G34" s="114"/>
      <c r="H34" s="114"/>
      <c r="I34" s="114"/>
      <c r="J34" s="114"/>
      <c r="K34" s="8"/>
      <c r="L34" s="8"/>
      <c r="M34" s="8"/>
      <c r="N34" s="8"/>
      <c r="O34" s="8"/>
      <c r="P34" s="30"/>
      <c r="Q34" s="77" t="s">
        <v>16</v>
      </c>
      <c r="R34" s="77"/>
      <c r="S34" s="77">
        <f>'伝票（入力）'!$H$24</f>
        <v>0</v>
      </c>
      <c r="T34" s="77"/>
      <c r="U34" s="77"/>
      <c r="V34" s="30"/>
      <c r="W34" s="12"/>
      <c r="X34" s="12"/>
      <c r="Y34" s="12"/>
      <c r="Z34" s="12"/>
      <c r="AA34" s="12"/>
      <c r="AB34" s="12"/>
      <c r="AC34" s="30"/>
      <c r="AD34" s="6"/>
      <c r="AE34" s="6"/>
      <c r="AF34" s="6"/>
      <c r="AG34" s="6"/>
      <c r="AH34" s="6"/>
      <c r="AI34" s="6"/>
    </row>
    <row r="35" spans="1:35" ht="15" customHeight="1" thickBot="1">
      <c r="A35" s="6"/>
      <c r="B35" s="12" t="s">
        <v>15</v>
      </c>
      <c r="C35" s="6"/>
      <c r="D35" s="12"/>
      <c r="E35" s="12"/>
      <c r="F35" s="12"/>
      <c r="G35" s="12"/>
      <c r="H35" s="12"/>
      <c r="I35" s="12"/>
      <c r="J35" s="12"/>
      <c r="K35" s="6"/>
      <c r="L35" s="6"/>
      <c r="M35" s="6"/>
      <c r="N35" s="6"/>
      <c r="O35" s="6"/>
      <c r="Q35" s="75" t="s">
        <v>36</v>
      </c>
      <c r="R35" s="75"/>
      <c r="S35" s="77">
        <f>'伝票（入力）'!$H$25</f>
        <v>0</v>
      </c>
      <c r="T35" s="77"/>
      <c r="U35" s="77"/>
      <c r="V35" s="77"/>
      <c r="W35" s="7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" customHeight="1">
      <c r="A36" s="6"/>
      <c r="B36" s="111" t="s">
        <v>17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 t="s">
        <v>12</v>
      </c>
      <c r="O36" s="113"/>
      <c r="P36" s="113"/>
      <c r="Q36" s="157" t="s">
        <v>13</v>
      </c>
      <c r="R36" s="158"/>
      <c r="S36" s="158"/>
      <c r="T36" s="158"/>
      <c r="U36" s="159"/>
      <c r="V36" s="157" t="str">
        <f>"金額"&amp;"("&amp;'伝票（入力）'!AB9&amp;")"</f>
        <v>金額()</v>
      </c>
      <c r="W36" s="158"/>
      <c r="X36" s="158"/>
      <c r="Y36" s="158"/>
      <c r="Z36" s="159"/>
      <c r="AA36" s="79" t="s">
        <v>18</v>
      </c>
      <c r="AB36" s="80"/>
      <c r="AC36" s="6"/>
      <c r="AD36" s="6"/>
      <c r="AE36" s="6"/>
      <c r="AF36" s="6"/>
      <c r="AG36" s="6"/>
      <c r="AH36" s="6"/>
      <c r="AI36" s="6"/>
    </row>
    <row r="37" spans="1:35" ht="15" customHeight="1">
      <c r="A37" s="6"/>
      <c r="B37" s="31">
        <v>1</v>
      </c>
      <c r="C37" s="106">
        <f>'伝票（入力）'!$E$29</f>
        <v>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>
        <f>'伝票（入力）'!$N$29</f>
        <v>0</v>
      </c>
      <c r="O37" s="107"/>
      <c r="P37" s="107"/>
      <c r="Q37" s="124">
        <f>'伝票（入力）'!$P$29</f>
        <v>0</v>
      </c>
      <c r="R37" s="125"/>
      <c r="S37" s="125"/>
      <c r="T37" s="125"/>
      <c r="U37" s="126"/>
      <c r="V37" s="124">
        <f aca="true" t="shared" si="1" ref="V37:V46">N37*Q37</f>
        <v>0</v>
      </c>
      <c r="W37" s="125"/>
      <c r="X37" s="125"/>
      <c r="Y37" s="125"/>
      <c r="Z37" s="126"/>
      <c r="AA37" s="117">
        <f>'伝票（入力）'!$T$29</f>
        <v>0</v>
      </c>
      <c r="AB37" s="118"/>
      <c r="AC37" s="12"/>
      <c r="AD37" s="6"/>
      <c r="AE37" s="6"/>
      <c r="AF37" s="6"/>
      <c r="AG37" s="6"/>
      <c r="AH37" s="6"/>
      <c r="AI37" s="6"/>
    </row>
    <row r="38" spans="1:35" ht="15" customHeight="1">
      <c r="A38" s="10"/>
      <c r="B38" s="32">
        <v>2</v>
      </c>
      <c r="C38" s="119">
        <f>'伝票（入力）'!$E$30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>
        <f>'伝票（入力）'!$N$30</f>
        <v>0</v>
      </c>
      <c r="O38" s="120"/>
      <c r="P38" s="120"/>
      <c r="Q38" s="121">
        <f>'伝票（入力）'!$P$30</f>
        <v>0</v>
      </c>
      <c r="R38" s="122"/>
      <c r="S38" s="122"/>
      <c r="T38" s="122"/>
      <c r="U38" s="123"/>
      <c r="V38" s="121">
        <f t="shared" si="1"/>
        <v>0</v>
      </c>
      <c r="W38" s="122"/>
      <c r="X38" s="122"/>
      <c r="Y38" s="122"/>
      <c r="Z38" s="123"/>
      <c r="AA38" s="155">
        <f>'伝票（入力）'!$T$30</f>
        <v>0</v>
      </c>
      <c r="AB38" s="156"/>
      <c r="AC38" s="10"/>
      <c r="AD38" s="6"/>
      <c r="AE38" s="6"/>
      <c r="AF38" s="6"/>
      <c r="AG38" s="6"/>
      <c r="AH38" s="6"/>
      <c r="AI38" s="6"/>
    </row>
    <row r="39" spans="1:35" ht="15" customHeight="1">
      <c r="A39" s="6"/>
      <c r="B39" s="31">
        <v>3</v>
      </c>
      <c r="C39" s="106">
        <f>'伝票（入力）'!$E$31</f>
        <v>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>
        <f>'伝票（入力）'!$N$31</f>
        <v>0</v>
      </c>
      <c r="O39" s="107"/>
      <c r="P39" s="107"/>
      <c r="Q39" s="124">
        <f>'伝票（入力）'!$P$31</f>
        <v>0</v>
      </c>
      <c r="R39" s="125"/>
      <c r="S39" s="125"/>
      <c r="T39" s="125"/>
      <c r="U39" s="126"/>
      <c r="V39" s="124">
        <f t="shared" si="1"/>
        <v>0</v>
      </c>
      <c r="W39" s="125"/>
      <c r="X39" s="125"/>
      <c r="Y39" s="125"/>
      <c r="Z39" s="126"/>
      <c r="AA39" s="117">
        <f>'伝票（入力）'!$T$31</f>
        <v>0</v>
      </c>
      <c r="AB39" s="118"/>
      <c r="AC39" s="6"/>
      <c r="AD39" s="6"/>
      <c r="AE39" s="6"/>
      <c r="AF39" s="6"/>
      <c r="AG39" s="6"/>
      <c r="AH39" s="6"/>
      <c r="AI39" s="6"/>
    </row>
    <row r="40" spans="1:35" ht="15" customHeight="1">
      <c r="A40" s="13"/>
      <c r="B40" s="32">
        <v>4</v>
      </c>
      <c r="C40" s="119">
        <f>'伝票（入力）'!$E$32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>
        <f>'伝票（入力）'!$N$32</f>
        <v>0</v>
      </c>
      <c r="O40" s="120"/>
      <c r="P40" s="120"/>
      <c r="Q40" s="121">
        <f>'伝票（入力）'!$P$32</f>
        <v>0</v>
      </c>
      <c r="R40" s="122"/>
      <c r="S40" s="122"/>
      <c r="T40" s="122"/>
      <c r="U40" s="123"/>
      <c r="V40" s="121">
        <f t="shared" si="1"/>
        <v>0</v>
      </c>
      <c r="W40" s="122"/>
      <c r="X40" s="122"/>
      <c r="Y40" s="122"/>
      <c r="Z40" s="123"/>
      <c r="AA40" s="155">
        <f>'伝票（入力）'!$T$32</f>
        <v>0</v>
      </c>
      <c r="AB40" s="156"/>
      <c r="AC40" s="6"/>
      <c r="AD40" s="6"/>
      <c r="AE40" s="6"/>
      <c r="AF40" s="6"/>
      <c r="AG40" s="6"/>
      <c r="AH40" s="6"/>
      <c r="AI40" s="6"/>
    </row>
    <row r="41" spans="1:35" ht="15" customHeight="1">
      <c r="A41" s="13"/>
      <c r="B41" s="31">
        <v>5</v>
      </c>
      <c r="C41" s="106">
        <f>'伝票（入力）'!$E$33</f>
        <v>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>
        <f>'伝票（入力）'!$N$33</f>
        <v>0</v>
      </c>
      <c r="O41" s="107"/>
      <c r="P41" s="107"/>
      <c r="Q41" s="124">
        <f>'伝票（入力）'!$P$33</f>
        <v>0</v>
      </c>
      <c r="R41" s="125"/>
      <c r="S41" s="125"/>
      <c r="T41" s="125"/>
      <c r="U41" s="126"/>
      <c r="V41" s="124">
        <f t="shared" si="1"/>
        <v>0</v>
      </c>
      <c r="W41" s="125"/>
      <c r="X41" s="125"/>
      <c r="Y41" s="125"/>
      <c r="Z41" s="126"/>
      <c r="AA41" s="117">
        <f>'伝票（入力）'!$T$33</f>
        <v>0</v>
      </c>
      <c r="AB41" s="118"/>
      <c r="AC41" s="6"/>
      <c r="AD41" s="6"/>
      <c r="AE41" s="6"/>
      <c r="AF41" s="6"/>
      <c r="AG41" s="6"/>
      <c r="AH41" s="6"/>
      <c r="AI41" s="6"/>
    </row>
    <row r="42" spans="1:35" ht="15" customHeight="1">
      <c r="A42" s="13"/>
      <c r="B42" s="32">
        <v>6</v>
      </c>
      <c r="C42" s="119">
        <f>'伝票（入力）'!$E$34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>
        <f>'伝票（入力）'!$N$34</f>
        <v>0</v>
      </c>
      <c r="O42" s="120"/>
      <c r="P42" s="120"/>
      <c r="Q42" s="121">
        <f>'伝票（入力）'!$P$34</f>
        <v>0</v>
      </c>
      <c r="R42" s="122"/>
      <c r="S42" s="122"/>
      <c r="T42" s="122"/>
      <c r="U42" s="123"/>
      <c r="V42" s="121">
        <f t="shared" si="1"/>
        <v>0</v>
      </c>
      <c r="W42" s="122"/>
      <c r="X42" s="122"/>
      <c r="Y42" s="122"/>
      <c r="Z42" s="123"/>
      <c r="AA42" s="155">
        <f>'伝票（入力）'!$T$34</f>
        <v>0</v>
      </c>
      <c r="AB42" s="156"/>
      <c r="AC42" s="6"/>
      <c r="AD42" s="6"/>
      <c r="AE42" s="6"/>
      <c r="AF42" s="6"/>
      <c r="AG42" s="6"/>
      <c r="AH42" s="6"/>
      <c r="AI42" s="6"/>
    </row>
    <row r="43" spans="1:35" ht="15" customHeight="1">
      <c r="A43" s="13"/>
      <c r="B43" s="31">
        <v>7</v>
      </c>
      <c r="C43" s="106">
        <f>'伝票（入力）'!$E$35</f>
        <v>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>
        <f>'伝票（入力）'!$N$35</f>
        <v>0</v>
      </c>
      <c r="O43" s="107"/>
      <c r="P43" s="107"/>
      <c r="Q43" s="124">
        <f>'伝票（入力）'!$P$35</f>
        <v>0</v>
      </c>
      <c r="R43" s="125"/>
      <c r="S43" s="125"/>
      <c r="T43" s="125"/>
      <c r="U43" s="126"/>
      <c r="V43" s="124">
        <f t="shared" si="1"/>
        <v>0</v>
      </c>
      <c r="W43" s="125"/>
      <c r="X43" s="125"/>
      <c r="Y43" s="125"/>
      <c r="Z43" s="126"/>
      <c r="AA43" s="117">
        <f>'伝票（入力）'!$T$35</f>
        <v>0</v>
      </c>
      <c r="AB43" s="118"/>
      <c r="AC43" s="6"/>
      <c r="AD43" s="6"/>
      <c r="AE43" s="6"/>
      <c r="AF43" s="6"/>
      <c r="AG43" s="6"/>
      <c r="AH43" s="6"/>
      <c r="AI43" s="6"/>
    </row>
    <row r="44" spans="1:35" ht="15" customHeight="1">
      <c r="A44" s="13"/>
      <c r="B44" s="32">
        <v>8</v>
      </c>
      <c r="C44" s="119">
        <f>'伝票（入力）'!$E$36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>
        <f>'伝票（入力）'!$N$36</f>
        <v>0</v>
      </c>
      <c r="O44" s="120"/>
      <c r="P44" s="120"/>
      <c r="Q44" s="121">
        <f>'伝票（入力）'!$P$36</f>
        <v>0</v>
      </c>
      <c r="R44" s="122"/>
      <c r="S44" s="122"/>
      <c r="T44" s="122"/>
      <c r="U44" s="123"/>
      <c r="V44" s="121">
        <f t="shared" si="1"/>
        <v>0</v>
      </c>
      <c r="W44" s="122"/>
      <c r="X44" s="122"/>
      <c r="Y44" s="122"/>
      <c r="Z44" s="123"/>
      <c r="AA44" s="155">
        <f>'伝票（入力）'!$T$36</f>
        <v>0</v>
      </c>
      <c r="AB44" s="156"/>
      <c r="AC44" s="6"/>
      <c r="AD44" s="6"/>
      <c r="AE44" s="6"/>
      <c r="AF44" s="6"/>
      <c r="AG44" s="6"/>
      <c r="AH44" s="6"/>
      <c r="AI44" s="6"/>
    </row>
    <row r="45" spans="1:35" ht="15" customHeight="1">
      <c r="A45" s="13"/>
      <c r="B45" s="31">
        <v>9</v>
      </c>
      <c r="C45" s="106">
        <f>'伝票（入力）'!$E$37</f>
        <v>0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>
        <f>'伝票（入力）'!$N$37</f>
        <v>0</v>
      </c>
      <c r="O45" s="107"/>
      <c r="P45" s="107"/>
      <c r="Q45" s="124">
        <f>'伝票（入力）'!$P$37</f>
        <v>0</v>
      </c>
      <c r="R45" s="125"/>
      <c r="S45" s="125"/>
      <c r="T45" s="125"/>
      <c r="U45" s="126"/>
      <c r="V45" s="124">
        <f t="shared" si="1"/>
        <v>0</v>
      </c>
      <c r="W45" s="125"/>
      <c r="X45" s="125"/>
      <c r="Y45" s="125"/>
      <c r="Z45" s="126"/>
      <c r="AA45" s="117">
        <f>'伝票（入力）'!$T$37</f>
        <v>0</v>
      </c>
      <c r="AB45" s="118"/>
      <c r="AC45" s="6"/>
      <c r="AD45" s="6"/>
      <c r="AE45" s="6"/>
      <c r="AF45" s="6"/>
      <c r="AG45" s="6"/>
      <c r="AH45" s="6"/>
      <c r="AI45" s="6"/>
    </row>
    <row r="46" spans="1:35" ht="15" customHeight="1" thickBot="1">
      <c r="A46" s="13"/>
      <c r="B46" s="33">
        <v>10</v>
      </c>
      <c r="C46" s="127">
        <f>'伝票（入力）'!$E$38</f>
        <v>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>
        <f>'伝票（入力）'!$N$38</f>
        <v>0</v>
      </c>
      <c r="O46" s="128"/>
      <c r="P46" s="128"/>
      <c r="Q46" s="131">
        <f>'伝票（入力）'!$P$38</f>
        <v>0</v>
      </c>
      <c r="R46" s="132"/>
      <c r="S46" s="132"/>
      <c r="T46" s="132"/>
      <c r="U46" s="133"/>
      <c r="V46" s="131">
        <f t="shared" si="1"/>
        <v>0</v>
      </c>
      <c r="W46" s="132"/>
      <c r="X46" s="132"/>
      <c r="Y46" s="132"/>
      <c r="Z46" s="133"/>
      <c r="AA46" s="160">
        <f>'伝票（入力）'!$T$38</f>
        <v>0</v>
      </c>
      <c r="AB46" s="161"/>
      <c r="AC46" s="6"/>
      <c r="AD46" s="6"/>
      <c r="AE46" s="6"/>
      <c r="AF46" s="6"/>
      <c r="AG46" s="6"/>
      <c r="AH46" s="6"/>
      <c r="AI46" s="6"/>
    </row>
    <row r="47" spans="1:35" ht="15" customHeight="1" thickBot="1">
      <c r="A47" s="13"/>
      <c r="B47" s="129" t="s">
        <v>19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89"/>
      <c r="U47" s="86"/>
      <c r="V47" s="135">
        <f>SUM(V37:Z46)</f>
        <v>0</v>
      </c>
      <c r="W47" s="136"/>
      <c r="X47" s="136"/>
      <c r="Y47" s="136"/>
      <c r="Z47" s="136"/>
      <c r="AA47" s="87"/>
      <c r="AB47" s="88"/>
      <c r="AC47" s="6"/>
      <c r="AD47" s="6"/>
      <c r="AE47" s="6"/>
      <c r="AF47" s="6"/>
      <c r="AG47" s="6"/>
      <c r="AH47" s="6"/>
      <c r="AI47" s="6"/>
    </row>
    <row r="48" spans="2:35" ht="15" customHeight="1">
      <c r="B48" s="140" t="s">
        <v>20</v>
      </c>
      <c r="C48" s="141"/>
      <c r="D48" s="14"/>
      <c r="E48" s="15"/>
      <c r="F48" s="16"/>
      <c r="G48" s="140" t="s">
        <v>21</v>
      </c>
      <c r="H48" s="141"/>
      <c r="I48" s="141"/>
      <c r="J48" s="141"/>
      <c r="K48" s="14"/>
      <c r="L48" s="15"/>
      <c r="M48" s="15"/>
      <c r="N48" s="16"/>
      <c r="O48" s="145" t="s">
        <v>22</v>
      </c>
      <c r="P48" s="145"/>
      <c r="Q48" s="145"/>
      <c r="R48" s="145"/>
      <c r="S48" s="146"/>
      <c r="T48" s="149">
        <f>V47+K49</f>
        <v>0</v>
      </c>
      <c r="U48" s="150"/>
      <c r="V48" s="150"/>
      <c r="W48" s="150"/>
      <c r="X48" s="150"/>
      <c r="Y48" s="150"/>
      <c r="Z48" s="150"/>
      <c r="AA48" s="150"/>
      <c r="AB48" s="151"/>
      <c r="AD48" s="6"/>
      <c r="AE48" s="6"/>
      <c r="AF48" s="6"/>
      <c r="AG48" s="6"/>
      <c r="AH48" s="6"/>
      <c r="AI48" s="6"/>
    </row>
    <row r="49" spans="1:35" ht="15" customHeight="1" thickBot="1">
      <c r="A49" s="13"/>
      <c r="B49" s="17"/>
      <c r="C49" s="18"/>
      <c r="D49" s="137">
        <f>'伝票（入力）'!$AB$10</f>
        <v>0</v>
      </c>
      <c r="E49" s="138"/>
      <c r="F49" s="139"/>
      <c r="G49" s="103">
        <f>IF('伝票（入力）'!$AB$9="税込","(消費税込み単価)","")</f>
      </c>
      <c r="H49" s="18"/>
      <c r="I49" s="18"/>
      <c r="J49" s="18"/>
      <c r="K49" s="142">
        <f>IF('伝票（入力）'!$AB$9="税抜",V47*D49,0)</f>
        <v>0</v>
      </c>
      <c r="L49" s="143"/>
      <c r="M49" s="143"/>
      <c r="N49" s="144"/>
      <c r="O49" s="147"/>
      <c r="P49" s="147"/>
      <c r="Q49" s="147"/>
      <c r="R49" s="147"/>
      <c r="S49" s="148"/>
      <c r="T49" s="152"/>
      <c r="U49" s="153"/>
      <c r="V49" s="153"/>
      <c r="W49" s="153"/>
      <c r="X49" s="153"/>
      <c r="Y49" s="153"/>
      <c r="Z49" s="153"/>
      <c r="AA49" s="153"/>
      <c r="AB49" s="154"/>
      <c r="AC49" s="6"/>
      <c r="AD49" s="6"/>
      <c r="AE49" s="6"/>
      <c r="AF49" s="6"/>
      <c r="AG49" s="6"/>
      <c r="AH49" s="6"/>
      <c r="AI49" s="6"/>
    </row>
    <row r="50" spans="1:35" ht="15" customHeight="1">
      <c r="A50" s="13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5">
    <mergeCell ref="Q45:U45"/>
    <mergeCell ref="V45:Z45"/>
    <mergeCell ref="AA45:AB45"/>
    <mergeCell ref="V46:Z46"/>
    <mergeCell ref="AA46:AB46"/>
    <mergeCell ref="AA41:AB41"/>
    <mergeCell ref="Q42:U42"/>
    <mergeCell ref="V42:Z42"/>
    <mergeCell ref="AA42:AB42"/>
    <mergeCell ref="Q43:U43"/>
    <mergeCell ref="V43:Z43"/>
    <mergeCell ref="AA43:AB43"/>
    <mergeCell ref="Q39:U39"/>
    <mergeCell ref="V39:Z39"/>
    <mergeCell ref="AA39:AB39"/>
    <mergeCell ref="V44:Z44"/>
    <mergeCell ref="AA44:AB44"/>
    <mergeCell ref="Q40:U40"/>
    <mergeCell ref="V40:Z40"/>
    <mergeCell ref="AA40:AB40"/>
    <mergeCell ref="Q41:U41"/>
    <mergeCell ref="V41:Z41"/>
    <mergeCell ref="Z28:AC28"/>
    <mergeCell ref="T21:AB22"/>
    <mergeCell ref="Q36:U36"/>
    <mergeCell ref="V36:Z36"/>
    <mergeCell ref="Q38:U38"/>
    <mergeCell ref="V38:Z38"/>
    <mergeCell ref="AA38:AB38"/>
    <mergeCell ref="Q37:U37"/>
    <mergeCell ref="V37:Z37"/>
    <mergeCell ref="AA37:AB37"/>
    <mergeCell ref="AA14:AB14"/>
    <mergeCell ref="Q15:U15"/>
    <mergeCell ref="V15:Z15"/>
    <mergeCell ref="AA15:AB15"/>
    <mergeCell ref="V19:Z19"/>
    <mergeCell ref="AA19:AB19"/>
    <mergeCell ref="AA17:AB17"/>
    <mergeCell ref="Q12:U12"/>
    <mergeCell ref="V12:Z12"/>
    <mergeCell ref="AA12:AB12"/>
    <mergeCell ref="Q13:U13"/>
    <mergeCell ref="V13:Z13"/>
    <mergeCell ref="AA13:AB13"/>
    <mergeCell ref="R1:W1"/>
    <mergeCell ref="Q11:U11"/>
    <mergeCell ref="V11:Z11"/>
    <mergeCell ref="AA10:AB10"/>
    <mergeCell ref="AA11:AB11"/>
    <mergeCell ref="Q9:U9"/>
    <mergeCell ref="V9:Z9"/>
    <mergeCell ref="Q10:U10"/>
    <mergeCell ref="V10:Z10"/>
    <mergeCell ref="V47:Z47"/>
    <mergeCell ref="B48:C48"/>
    <mergeCell ref="G48:J48"/>
    <mergeCell ref="O48:S49"/>
    <mergeCell ref="T48:AB49"/>
    <mergeCell ref="D49:F49"/>
    <mergeCell ref="K49:N49"/>
    <mergeCell ref="B47:S47"/>
    <mergeCell ref="C46:M46"/>
    <mergeCell ref="N46:P46"/>
    <mergeCell ref="Q44:U44"/>
    <mergeCell ref="C41:M41"/>
    <mergeCell ref="N41:P41"/>
    <mergeCell ref="C45:M45"/>
    <mergeCell ref="N45:P45"/>
    <mergeCell ref="C44:M44"/>
    <mergeCell ref="N44:P44"/>
    <mergeCell ref="Q46:U46"/>
    <mergeCell ref="N36:P36"/>
    <mergeCell ref="C40:M40"/>
    <mergeCell ref="N40:P40"/>
    <mergeCell ref="C43:M43"/>
    <mergeCell ref="N43:P43"/>
    <mergeCell ref="C42:M42"/>
    <mergeCell ref="N42:P42"/>
    <mergeCell ref="V18:Z18"/>
    <mergeCell ref="AA18:AB18"/>
    <mergeCell ref="B21:C21"/>
    <mergeCell ref="C39:M39"/>
    <mergeCell ref="N39:P39"/>
    <mergeCell ref="C38:M38"/>
    <mergeCell ref="N38:P38"/>
    <mergeCell ref="C37:M37"/>
    <mergeCell ref="N37:P37"/>
    <mergeCell ref="B36:M36"/>
    <mergeCell ref="D22:F22"/>
    <mergeCell ref="G21:J21"/>
    <mergeCell ref="K22:N22"/>
    <mergeCell ref="N17:P17"/>
    <mergeCell ref="O21:S22"/>
    <mergeCell ref="C17:M17"/>
    <mergeCell ref="Q17:U17"/>
    <mergeCell ref="Q18:U18"/>
    <mergeCell ref="D34:J34"/>
    <mergeCell ref="C19:M19"/>
    <mergeCell ref="N19:P19"/>
    <mergeCell ref="C18:M18"/>
    <mergeCell ref="N18:P18"/>
    <mergeCell ref="B20:S20"/>
    <mergeCell ref="Q19:U19"/>
    <mergeCell ref="R28:W28"/>
    <mergeCell ref="B28:J29"/>
    <mergeCell ref="V20:Z20"/>
    <mergeCell ref="C12:M12"/>
    <mergeCell ref="N12:P12"/>
    <mergeCell ref="C11:M11"/>
    <mergeCell ref="N11:P11"/>
    <mergeCell ref="V17:Z17"/>
    <mergeCell ref="V14:Z14"/>
    <mergeCell ref="N15:P15"/>
    <mergeCell ref="Q16:U16"/>
    <mergeCell ref="V16:Z16"/>
    <mergeCell ref="Q14:U14"/>
    <mergeCell ref="AA16:AB16"/>
    <mergeCell ref="C14:M14"/>
    <mergeCell ref="N14:P14"/>
    <mergeCell ref="C13:M13"/>
    <mergeCell ref="N13:P13"/>
    <mergeCell ref="C15:M15"/>
    <mergeCell ref="C16:M16"/>
    <mergeCell ref="N16:P16"/>
    <mergeCell ref="C10:M10"/>
    <mergeCell ref="N10:P10"/>
    <mergeCell ref="AF1:AI1"/>
    <mergeCell ref="AE5:AI5"/>
    <mergeCell ref="B1:J2"/>
    <mergeCell ref="B9:M9"/>
    <mergeCell ref="N9:P9"/>
    <mergeCell ref="D7:J7"/>
    <mergeCell ref="AD2:AI2"/>
    <mergeCell ref="Z1:AC1"/>
  </mergeCells>
  <conditionalFormatting sqref="AF1:AI1">
    <cfRule type="cellIs" priority="1" dxfId="0" operator="equal" stopIfTrue="1">
      <formula>"普通"</formula>
    </cfRule>
  </conditionalFormatting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I7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10" t="s">
        <v>23</v>
      </c>
      <c r="C1" s="110"/>
      <c r="D1" s="110"/>
      <c r="E1" s="110"/>
      <c r="F1" s="110"/>
      <c r="G1" s="110"/>
      <c r="H1" s="110"/>
      <c r="I1" s="110"/>
      <c r="J1" s="110"/>
      <c r="O1" s="76" t="s">
        <v>45</v>
      </c>
      <c r="P1" s="76"/>
      <c r="Q1" s="77"/>
      <c r="R1" s="134">
        <f>'伝票（入力）'!$H$11</f>
        <v>0</v>
      </c>
      <c r="S1" s="134"/>
      <c r="T1" s="134"/>
      <c r="U1" s="134"/>
      <c r="V1" s="134"/>
      <c r="W1" s="134"/>
      <c r="X1" s="77" t="s">
        <v>46</v>
      </c>
      <c r="Y1" s="76"/>
      <c r="Z1" s="116">
        <f>'伝票（入力）'!$H$9</f>
        <v>0</v>
      </c>
      <c r="AA1" s="116"/>
      <c r="AB1" s="116"/>
      <c r="AC1" s="116"/>
      <c r="AD1" s="6"/>
      <c r="AE1" s="6"/>
      <c r="AF1" s="108"/>
      <c r="AG1" s="108"/>
      <c r="AH1" s="108"/>
      <c r="AI1" s="108"/>
    </row>
    <row r="2" spans="1:35" ht="15" customHeight="1">
      <c r="A2" s="6"/>
      <c r="B2" s="110"/>
      <c r="C2" s="110"/>
      <c r="D2" s="110"/>
      <c r="E2" s="110"/>
      <c r="F2" s="110"/>
      <c r="G2" s="110"/>
      <c r="H2" s="110"/>
      <c r="I2" s="110"/>
      <c r="J2" s="110"/>
      <c r="K2" s="6"/>
      <c r="L2" s="6"/>
      <c r="M2" s="6"/>
      <c r="N2" s="6"/>
      <c r="O2" s="8"/>
      <c r="Q2" s="75">
        <f>'伝票（入力）'!$H$19</f>
        <v>0</v>
      </c>
      <c r="AD2" s="115"/>
      <c r="AE2" s="115"/>
      <c r="AF2" s="115"/>
      <c r="AG2" s="115"/>
      <c r="AH2" s="115"/>
      <c r="AI2" s="115"/>
    </row>
    <row r="3" spans="1:35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4"/>
      <c r="Q3" s="75">
        <f>'伝票（入力）'!$H$20</f>
        <v>0</v>
      </c>
      <c r="R3" s="74"/>
      <c r="S3" s="76"/>
      <c r="T3" s="76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5" customHeight="1">
      <c r="A4" s="9"/>
      <c r="B4" s="12">
        <f>'伝票（入力）'!$H$14</f>
        <v>0</v>
      </c>
      <c r="C4" s="29"/>
      <c r="D4" s="29"/>
      <c r="E4" s="29"/>
      <c r="F4" s="29"/>
      <c r="G4" s="29"/>
      <c r="H4" s="29"/>
      <c r="I4" s="29"/>
      <c r="J4" s="29"/>
      <c r="K4" s="12"/>
      <c r="L4" s="12"/>
      <c r="M4" s="12"/>
      <c r="N4" s="12"/>
      <c r="O4" s="77"/>
      <c r="Q4" s="76" t="s">
        <v>34</v>
      </c>
      <c r="R4" s="77"/>
      <c r="S4" s="77">
        <f>'伝票（入力）'!$H$21</f>
        <v>0</v>
      </c>
      <c r="T4" s="74"/>
      <c r="U4" s="74"/>
      <c r="V4" s="77"/>
      <c r="W4" s="77"/>
      <c r="X4" s="77"/>
      <c r="AD4" s="74"/>
      <c r="AE4" s="78"/>
      <c r="AF4" s="78"/>
      <c r="AG4" s="78"/>
      <c r="AH4" s="78"/>
      <c r="AI4" s="78"/>
    </row>
    <row r="5" spans="1:35" ht="15" customHeight="1">
      <c r="A5" s="9"/>
      <c r="B5" s="30"/>
      <c r="C5" s="12">
        <f>'伝票（入力）'!$H$15</f>
        <v>0</v>
      </c>
      <c r="D5" s="30"/>
      <c r="E5" s="29"/>
      <c r="F5" s="29"/>
      <c r="G5" s="29"/>
      <c r="H5" s="29"/>
      <c r="I5" s="29"/>
      <c r="J5" s="29"/>
      <c r="K5" s="12"/>
      <c r="L5" s="12"/>
      <c r="M5" s="12"/>
      <c r="N5" s="12"/>
      <c r="O5" s="77"/>
      <c r="Q5" s="77">
        <f>'伝票（入力）'!$H$23</f>
        <v>0</v>
      </c>
      <c r="R5" s="76"/>
      <c r="S5" s="77"/>
      <c r="T5" s="77"/>
      <c r="U5" s="77"/>
      <c r="V5" s="77"/>
      <c r="W5" s="77"/>
      <c r="X5" s="77"/>
      <c r="Y5" s="77"/>
      <c r="Z5" s="77"/>
      <c r="AA5" s="74"/>
      <c r="AB5" s="74"/>
      <c r="AC5" s="76"/>
      <c r="AD5" s="74"/>
      <c r="AE5" s="109"/>
      <c r="AF5" s="109"/>
      <c r="AG5" s="109"/>
      <c r="AH5" s="109"/>
      <c r="AI5" s="109"/>
    </row>
    <row r="6" spans="1:35" ht="15" customHeight="1">
      <c r="A6" s="11"/>
      <c r="B6" s="72"/>
      <c r="C6" s="73" t="str">
        <f>'伝票（入力）'!$H$16&amp;"様"</f>
        <v>様</v>
      </c>
      <c r="D6" s="72"/>
      <c r="E6" s="73"/>
      <c r="F6" s="72"/>
      <c r="G6" s="73"/>
      <c r="H6" s="73"/>
      <c r="I6" s="73"/>
      <c r="J6" s="73"/>
      <c r="K6" s="73"/>
      <c r="L6" s="73"/>
      <c r="M6" s="73"/>
      <c r="N6" s="73"/>
      <c r="O6" s="77"/>
      <c r="Q6" s="77">
        <f>'伝票（入力）'!$H$22</f>
        <v>0</v>
      </c>
      <c r="U6" s="77"/>
      <c r="V6" s="77"/>
      <c r="AE6" s="77"/>
      <c r="AF6" s="77"/>
      <c r="AG6" s="77"/>
      <c r="AH6" s="77"/>
      <c r="AI6" s="77"/>
    </row>
    <row r="7" spans="1:35" ht="15" customHeight="1">
      <c r="A7" s="11"/>
      <c r="C7" s="11"/>
      <c r="D7" s="114"/>
      <c r="E7" s="114"/>
      <c r="F7" s="114"/>
      <c r="G7" s="114"/>
      <c r="H7" s="114"/>
      <c r="I7" s="114"/>
      <c r="J7" s="114"/>
      <c r="K7" s="8"/>
      <c r="L7" s="8"/>
      <c r="M7" s="8"/>
      <c r="N7" s="8"/>
      <c r="O7" s="8"/>
      <c r="Q7" s="77" t="s">
        <v>16</v>
      </c>
      <c r="R7" s="77"/>
      <c r="S7" s="77">
        <f>'伝票（入力）'!$H$24</f>
        <v>0</v>
      </c>
      <c r="T7" s="77"/>
      <c r="U7" s="77"/>
      <c r="W7" s="12"/>
      <c r="X7" s="6"/>
      <c r="Y7" s="6"/>
      <c r="Z7" s="6"/>
      <c r="AA7" s="6"/>
      <c r="AB7" s="6"/>
      <c r="AD7" s="6"/>
      <c r="AE7" s="6"/>
      <c r="AF7" s="6"/>
      <c r="AG7" s="6"/>
      <c r="AH7" s="6"/>
      <c r="AI7" s="6"/>
    </row>
    <row r="8" spans="1:35" ht="15" customHeight="1" thickBot="1">
      <c r="A8" s="6"/>
      <c r="B8" s="12" t="s">
        <v>24</v>
      </c>
      <c r="C8" s="6"/>
      <c r="D8" s="12"/>
      <c r="E8" s="12"/>
      <c r="F8" s="12"/>
      <c r="G8" s="12"/>
      <c r="H8" s="12"/>
      <c r="I8" s="12"/>
      <c r="J8" s="12"/>
      <c r="K8" s="6"/>
      <c r="L8" s="6"/>
      <c r="M8" s="6"/>
      <c r="N8" s="6"/>
      <c r="O8" s="6"/>
      <c r="Q8" s="75" t="s">
        <v>36</v>
      </c>
      <c r="R8" s="75"/>
      <c r="S8" s="77">
        <f>'伝票（入力）'!$H$25</f>
        <v>0</v>
      </c>
      <c r="T8" s="77"/>
      <c r="U8" s="77"/>
      <c r="V8" s="77"/>
      <c r="W8" s="7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" customHeight="1">
      <c r="A9" s="6"/>
      <c r="B9" s="195" t="s">
        <v>17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 t="s">
        <v>12</v>
      </c>
      <c r="O9" s="197"/>
      <c r="P9" s="197"/>
      <c r="Q9" s="206" t="s">
        <v>13</v>
      </c>
      <c r="R9" s="207"/>
      <c r="S9" s="207"/>
      <c r="T9" s="207"/>
      <c r="U9" s="208"/>
      <c r="V9" s="206" t="str">
        <f>"金額"&amp;"("&amp;'伝票（入力）'!AB9&amp;")"</f>
        <v>金額()</v>
      </c>
      <c r="W9" s="207"/>
      <c r="X9" s="207"/>
      <c r="Y9" s="207"/>
      <c r="Z9" s="208"/>
      <c r="AA9" s="82" t="s">
        <v>18</v>
      </c>
      <c r="AB9" s="83"/>
      <c r="AC9" s="6"/>
      <c r="AD9" s="6"/>
      <c r="AE9" s="6"/>
      <c r="AF9" s="6"/>
      <c r="AG9" s="6"/>
      <c r="AH9" s="6"/>
      <c r="AI9" s="6"/>
    </row>
    <row r="10" spans="1:35" ht="15" customHeight="1">
      <c r="A10" s="6"/>
      <c r="B10" s="37">
        <v>1</v>
      </c>
      <c r="C10" s="182">
        <f>'伝票（入力）'!$E$29</f>
        <v>0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>
        <f>'伝票（入力）'!$N$29</f>
        <v>0</v>
      </c>
      <c r="O10" s="184"/>
      <c r="P10" s="184"/>
      <c r="Q10" s="185">
        <f>'伝票（入力）'!$P$29</f>
        <v>0</v>
      </c>
      <c r="R10" s="186"/>
      <c r="S10" s="186"/>
      <c r="T10" s="186"/>
      <c r="U10" s="187"/>
      <c r="V10" s="185">
        <f aca="true" t="shared" si="0" ref="V10:V19">N10*Q10</f>
        <v>0</v>
      </c>
      <c r="W10" s="186"/>
      <c r="X10" s="186"/>
      <c r="Y10" s="186"/>
      <c r="Z10" s="187"/>
      <c r="AA10" s="209">
        <f>'伝票（入力）'!$T$29</f>
        <v>0</v>
      </c>
      <c r="AB10" s="210"/>
      <c r="AC10" s="12"/>
      <c r="AD10" s="12"/>
      <c r="AE10" s="12"/>
      <c r="AF10" s="12"/>
      <c r="AG10" s="12"/>
      <c r="AH10" s="12"/>
      <c r="AI10" s="12"/>
    </row>
    <row r="11" spans="1:35" ht="15" customHeight="1">
      <c r="A11" s="10"/>
      <c r="B11" s="38">
        <v>2</v>
      </c>
      <c r="C11" s="188">
        <f>'伝票（入力）'!$E$30</f>
        <v>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>
        <f>'伝票（入力）'!$N$30</f>
        <v>0</v>
      </c>
      <c r="O11" s="190"/>
      <c r="P11" s="190"/>
      <c r="Q11" s="203">
        <f>'伝票（入力）'!$P$30</f>
        <v>0</v>
      </c>
      <c r="R11" s="204"/>
      <c r="S11" s="204"/>
      <c r="T11" s="204"/>
      <c r="U11" s="205"/>
      <c r="V11" s="203">
        <f t="shared" si="0"/>
        <v>0</v>
      </c>
      <c r="W11" s="204"/>
      <c r="X11" s="204"/>
      <c r="Y11" s="204"/>
      <c r="Z11" s="205"/>
      <c r="AA11" s="198">
        <f>'伝票（入力）'!$T$30</f>
        <v>0</v>
      </c>
      <c r="AB11" s="199"/>
      <c r="AC11" s="10"/>
      <c r="AD11" s="10"/>
      <c r="AE11" s="10"/>
      <c r="AF11" s="10"/>
      <c r="AG11" s="10"/>
      <c r="AH11" s="10"/>
      <c r="AI11" s="10"/>
    </row>
    <row r="12" spans="1:35" ht="15" customHeight="1">
      <c r="A12" s="6"/>
      <c r="B12" s="37">
        <v>3</v>
      </c>
      <c r="C12" s="182">
        <f>'伝票（入力）'!$E$31</f>
        <v>0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>
        <f>'伝票（入力）'!$N$31</f>
        <v>0</v>
      </c>
      <c r="O12" s="184"/>
      <c r="P12" s="184"/>
      <c r="Q12" s="185">
        <f>'伝票（入力）'!$P$31</f>
        <v>0</v>
      </c>
      <c r="R12" s="186"/>
      <c r="S12" s="186"/>
      <c r="T12" s="186"/>
      <c r="U12" s="187"/>
      <c r="V12" s="185">
        <f t="shared" si="0"/>
        <v>0</v>
      </c>
      <c r="W12" s="186"/>
      <c r="X12" s="186"/>
      <c r="Y12" s="186"/>
      <c r="Z12" s="187"/>
      <c r="AA12" s="209">
        <f>'伝票（入力）'!$T$31</f>
        <v>0</v>
      </c>
      <c r="AB12" s="210"/>
      <c r="AC12" s="6"/>
      <c r="AD12" s="6"/>
      <c r="AE12" s="6"/>
      <c r="AF12" s="6"/>
      <c r="AG12" s="6"/>
      <c r="AH12" s="6"/>
      <c r="AI12" s="6"/>
    </row>
    <row r="13" spans="1:35" ht="15" customHeight="1">
      <c r="A13" s="13"/>
      <c r="B13" s="38">
        <v>4</v>
      </c>
      <c r="C13" s="188">
        <f>'伝票（入力）'!$E$32</f>
        <v>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>
        <f>'伝票（入力）'!$N$32</f>
        <v>0</v>
      </c>
      <c r="O13" s="190"/>
      <c r="P13" s="190"/>
      <c r="Q13" s="203">
        <f>'伝票（入力）'!$P$32</f>
        <v>0</v>
      </c>
      <c r="R13" s="204"/>
      <c r="S13" s="204"/>
      <c r="T13" s="204"/>
      <c r="U13" s="205"/>
      <c r="V13" s="203">
        <f t="shared" si="0"/>
        <v>0</v>
      </c>
      <c r="W13" s="204"/>
      <c r="X13" s="204"/>
      <c r="Y13" s="204"/>
      <c r="Z13" s="205"/>
      <c r="AA13" s="198">
        <f>'伝票（入力）'!$T$32</f>
        <v>0</v>
      </c>
      <c r="AB13" s="199"/>
      <c r="AC13" s="6"/>
      <c r="AD13" s="6"/>
      <c r="AE13" s="6"/>
      <c r="AF13" s="6"/>
      <c r="AG13" s="6"/>
      <c r="AH13" s="6"/>
      <c r="AI13" s="6"/>
    </row>
    <row r="14" spans="1:35" ht="15" customHeight="1">
      <c r="A14" s="13"/>
      <c r="B14" s="37">
        <v>5</v>
      </c>
      <c r="C14" s="182">
        <f>'伝票（入力）'!$E$33</f>
        <v>0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>
        <f>'伝票（入力）'!$N$33</f>
        <v>0</v>
      </c>
      <c r="O14" s="184"/>
      <c r="P14" s="184"/>
      <c r="Q14" s="185">
        <f>'伝票（入力）'!$P$33</f>
        <v>0</v>
      </c>
      <c r="R14" s="186"/>
      <c r="S14" s="186"/>
      <c r="T14" s="186"/>
      <c r="U14" s="187"/>
      <c r="V14" s="185">
        <f t="shared" si="0"/>
        <v>0</v>
      </c>
      <c r="W14" s="186"/>
      <c r="X14" s="186"/>
      <c r="Y14" s="186"/>
      <c r="Z14" s="187"/>
      <c r="AA14" s="209">
        <f>'伝票（入力）'!$T$33</f>
        <v>0</v>
      </c>
      <c r="AB14" s="210"/>
      <c r="AC14" s="6"/>
      <c r="AD14" s="6"/>
      <c r="AE14" s="6"/>
      <c r="AF14" s="6"/>
      <c r="AG14" s="6"/>
      <c r="AH14" s="6"/>
      <c r="AI14" s="6"/>
    </row>
    <row r="15" spans="1:35" ht="15" customHeight="1">
      <c r="A15" s="13"/>
      <c r="B15" s="38">
        <v>6</v>
      </c>
      <c r="C15" s="188">
        <f>'伝票（入力）'!$E$34</f>
        <v>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90">
        <f>'伝票（入力）'!$N$34</f>
        <v>0</v>
      </c>
      <c r="O15" s="190"/>
      <c r="P15" s="190"/>
      <c r="Q15" s="203">
        <f>'伝票（入力）'!$P$34</f>
        <v>0</v>
      </c>
      <c r="R15" s="204"/>
      <c r="S15" s="204"/>
      <c r="T15" s="204"/>
      <c r="U15" s="205"/>
      <c r="V15" s="203">
        <f t="shared" si="0"/>
        <v>0</v>
      </c>
      <c r="W15" s="204"/>
      <c r="X15" s="204"/>
      <c r="Y15" s="204"/>
      <c r="Z15" s="205"/>
      <c r="AA15" s="198">
        <f>'伝票（入力）'!$T$34</f>
        <v>0</v>
      </c>
      <c r="AB15" s="199"/>
      <c r="AC15" s="6"/>
      <c r="AD15" s="6"/>
      <c r="AE15" s="6"/>
      <c r="AF15" s="6"/>
      <c r="AG15" s="6"/>
      <c r="AH15" s="6"/>
      <c r="AI15" s="6"/>
    </row>
    <row r="16" spans="1:35" ht="15" customHeight="1">
      <c r="A16" s="13"/>
      <c r="B16" s="37">
        <v>7</v>
      </c>
      <c r="C16" s="182">
        <f>'伝票（入力）'!$E$35</f>
        <v>0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4">
        <f>'伝票（入力）'!$N$35</f>
        <v>0</v>
      </c>
      <c r="O16" s="184"/>
      <c r="P16" s="184"/>
      <c r="Q16" s="185">
        <f>'伝票（入力）'!$P$35</f>
        <v>0</v>
      </c>
      <c r="R16" s="186"/>
      <c r="S16" s="186"/>
      <c r="T16" s="186"/>
      <c r="U16" s="187"/>
      <c r="V16" s="185">
        <f t="shared" si="0"/>
        <v>0</v>
      </c>
      <c r="W16" s="186"/>
      <c r="X16" s="186"/>
      <c r="Y16" s="186"/>
      <c r="Z16" s="187"/>
      <c r="AA16" s="209">
        <f>'伝票（入力）'!$T$35</f>
        <v>0</v>
      </c>
      <c r="AB16" s="210"/>
      <c r="AC16" s="6"/>
      <c r="AD16" s="6"/>
      <c r="AE16" s="6"/>
      <c r="AF16" s="6"/>
      <c r="AG16" s="6"/>
      <c r="AH16" s="6"/>
      <c r="AI16" s="6"/>
    </row>
    <row r="17" spans="1:35" ht="15" customHeight="1">
      <c r="A17" s="13"/>
      <c r="B17" s="38">
        <v>8</v>
      </c>
      <c r="C17" s="188">
        <f>'伝票（入力）'!$E$36</f>
        <v>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>
        <f>'伝票（入力）'!$N$36</f>
        <v>0</v>
      </c>
      <c r="O17" s="190"/>
      <c r="P17" s="190"/>
      <c r="Q17" s="203">
        <f>'伝票（入力）'!$P$36</f>
        <v>0</v>
      </c>
      <c r="R17" s="204"/>
      <c r="S17" s="204"/>
      <c r="T17" s="204"/>
      <c r="U17" s="205"/>
      <c r="V17" s="203">
        <f t="shared" si="0"/>
        <v>0</v>
      </c>
      <c r="W17" s="204"/>
      <c r="X17" s="204"/>
      <c r="Y17" s="204"/>
      <c r="Z17" s="205"/>
      <c r="AA17" s="198">
        <f>'伝票（入力）'!$T$36</f>
        <v>0</v>
      </c>
      <c r="AB17" s="199"/>
      <c r="AC17" s="6"/>
      <c r="AD17" s="6"/>
      <c r="AE17" s="6"/>
      <c r="AF17" s="6"/>
      <c r="AG17" s="6"/>
      <c r="AH17" s="6"/>
      <c r="AI17" s="6"/>
    </row>
    <row r="18" spans="1:35" ht="15" customHeight="1">
      <c r="A18" s="13"/>
      <c r="B18" s="37">
        <v>9</v>
      </c>
      <c r="C18" s="182">
        <f>'伝票（入力）'!$E$37</f>
        <v>0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4">
        <f>'伝票（入力）'!$N$37</f>
        <v>0</v>
      </c>
      <c r="O18" s="184"/>
      <c r="P18" s="184"/>
      <c r="Q18" s="185">
        <f>'伝票（入力）'!$P$37</f>
        <v>0</v>
      </c>
      <c r="R18" s="186"/>
      <c r="S18" s="186"/>
      <c r="T18" s="186"/>
      <c r="U18" s="187"/>
      <c r="V18" s="185">
        <f t="shared" si="0"/>
        <v>0</v>
      </c>
      <c r="W18" s="186"/>
      <c r="X18" s="186"/>
      <c r="Y18" s="186"/>
      <c r="Z18" s="187"/>
      <c r="AA18" s="209">
        <f>'伝票（入力）'!$T$37</f>
        <v>0</v>
      </c>
      <c r="AB18" s="210"/>
      <c r="AC18" s="6"/>
      <c r="AD18" s="6"/>
      <c r="AE18" s="6"/>
      <c r="AF18" s="6"/>
      <c r="AG18" s="6"/>
      <c r="AH18" s="6"/>
      <c r="AI18" s="6"/>
    </row>
    <row r="19" spans="1:35" ht="15" customHeight="1" thickBot="1">
      <c r="A19" s="13"/>
      <c r="B19" s="39">
        <v>10</v>
      </c>
      <c r="C19" s="192">
        <f>'伝票（入力）'!$E$38</f>
        <v>0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>
        <f>'伝票（入力）'!$N$38</f>
        <v>0</v>
      </c>
      <c r="O19" s="194"/>
      <c r="P19" s="194"/>
      <c r="Q19" s="200">
        <f>'伝票（入力）'!$P$38</f>
        <v>0</v>
      </c>
      <c r="R19" s="201"/>
      <c r="S19" s="201"/>
      <c r="T19" s="201"/>
      <c r="U19" s="202"/>
      <c r="V19" s="200">
        <f t="shared" si="0"/>
        <v>0</v>
      </c>
      <c r="W19" s="201"/>
      <c r="X19" s="201"/>
      <c r="Y19" s="201"/>
      <c r="Z19" s="202"/>
      <c r="AA19" s="211">
        <f>'伝票（入力）'!$T$38</f>
        <v>0</v>
      </c>
      <c r="AB19" s="212"/>
      <c r="AC19" s="6"/>
      <c r="AD19" s="6"/>
      <c r="AE19" s="6"/>
      <c r="AF19" s="6"/>
      <c r="AG19" s="6"/>
      <c r="AH19" s="6"/>
      <c r="AI19" s="6"/>
    </row>
    <row r="20" spans="1:35" ht="15" customHeight="1" thickBot="1">
      <c r="A20" s="13"/>
      <c r="B20" s="191" t="s">
        <v>19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U20" s="92"/>
      <c r="V20" s="180">
        <f>SUM(V10:Z19)</f>
        <v>0</v>
      </c>
      <c r="W20" s="181"/>
      <c r="X20" s="181"/>
      <c r="Y20" s="181"/>
      <c r="Z20" s="181"/>
      <c r="AA20" s="93"/>
      <c r="AB20" s="94"/>
      <c r="AC20" s="6"/>
      <c r="AD20" s="6"/>
      <c r="AE20" s="6"/>
      <c r="AF20" s="6"/>
      <c r="AG20" s="6"/>
      <c r="AH20" s="6"/>
      <c r="AI20" s="6"/>
    </row>
    <row r="21" spans="2:35" ht="15" customHeight="1">
      <c r="B21" s="162" t="s">
        <v>20</v>
      </c>
      <c r="C21" s="163"/>
      <c r="D21" s="23"/>
      <c r="E21" s="21"/>
      <c r="F21" s="22"/>
      <c r="G21" s="163" t="s">
        <v>21</v>
      </c>
      <c r="H21" s="163"/>
      <c r="I21" s="163"/>
      <c r="J21" s="163"/>
      <c r="K21" s="23"/>
      <c r="L21" s="21"/>
      <c r="M21" s="21"/>
      <c r="N21" s="22"/>
      <c r="O21" s="164" t="s">
        <v>22</v>
      </c>
      <c r="P21" s="165"/>
      <c r="Q21" s="165"/>
      <c r="R21" s="165"/>
      <c r="S21" s="166"/>
      <c r="T21" s="170">
        <f>V20+K22</f>
        <v>0</v>
      </c>
      <c r="U21" s="170"/>
      <c r="V21" s="170"/>
      <c r="W21" s="170"/>
      <c r="X21" s="170"/>
      <c r="Y21" s="170"/>
      <c r="Z21" s="170"/>
      <c r="AA21" s="170"/>
      <c r="AB21" s="171"/>
      <c r="AD21" s="6"/>
      <c r="AE21" s="6"/>
      <c r="AF21" s="6"/>
      <c r="AG21" s="6"/>
      <c r="AH21" s="6"/>
      <c r="AI21" s="6"/>
    </row>
    <row r="22" spans="1:35" ht="15" customHeight="1" thickBot="1">
      <c r="A22" s="13"/>
      <c r="B22" s="19"/>
      <c r="C22" s="20"/>
      <c r="D22" s="174">
        <f>'伝票（入力）'!$AB$10</f>
        <v>0</v>
      </c>
      <c r="E22" s="175"/>
      <c r="F22" s="176"/>
      <c r="G22" s="104">
        <f>IF('伝票（入力）'!$AB$9="税込","(消費税込み単価)","")</f>
      </c>
      <c r="H22" s="20"/>
      <c r="I22" s="20"/>
      <c r="J22" s="20"/>
      <c r="K22" s="177">
        <f>IF('伝票（入力）'!$AB$9="税抜",V20*D22,0)</f>
        <v>0</v>
      </c>
      <c r="L22" s="178"/>
      <c r="M22" s="178"/>
      <c r="N22" s="179"/>
      <c r="O22" s="167"/>
      <c r="P22" s="168"/>
      <c r="Q22" s="168"/>
      <c r="R22" s="168"/>
      <c r="S22" s="169"/>
      <c r="T22" s="172"/>
      <c r="U22" s="172"/>
      <c r="V22" s="172"/>
      <c r="W22" s="172"/>
      <c r="X22" s="172"/>
      <c r="Y22" s="172"/>
      <c r="Z22" s="172"/>
      <c r="AA22" s="172"/>
      <c r="AB22" s="173"/>
      <c r="AC22" s="6"/>
      <c r="AD22" s="6"/>
      <c r="AE22" s="6"/>
      <c r="AF22" s="6"/>
      <c r="AG22" s="6"/>
      <c r="AH22" s="6"/>
      <c r="AI22" s="6"/>
    </row>
    <row r="23" spans="1:35" ht="15" customHeight="1">
      <c r="A23" s="13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</row>
    <row r="25" spans="1:35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</row>
    <row r="26" spans="1:35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</row>
    <row r="27" spans="1:35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6"/>
      <c r="AE27" s="6"/>
      <c r="AF27" s="6"/>
      <c r="AG27" s="6"/>
      <c r="AH27" s="6"/>
      <c r="AI27" s="6"/>
    </row>
    <row r="28" spans="1:35" ht="15" customHeight="1">
      <c r="A28" s="6"/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O28" s="76" t="s">
        <v>45</v>
      </c>
      <c r="P28" s="76"/>
      <c r="Q28" s="77"/>
      <c r="R28" s="134">
        <f>'伝票（入力）'!$H$11</f>
        <v>0</v>
      </c>
      <c r="S28" s="134"/>
      <c r="T28" s="134"/>
      <c r="U28" s="134"/>
      <c r="V28" s="134"/>
      <c r="W28" s="134"/>
      <c r="X28" s="77" t="s">
        <v>46</v>
      </c>
      <c r="Y28" s="76"/>
      <c r="Z28" s="116">
        <f>'伝票（入力）'!$H$9</f>
        <v>0</v>
      </c>
      <c r="AA28" s="116"/>
      <c r="AB28" s="116"/>
      <c r="AC28" s="116"/>
      <c r="AD28" s="6"/>
      <c r="AE28" s="6"/>
      <c r="AF28" s="6"/>
      <c r="AG28" s="6"/>
      <c r="AH28" s="6"/>
      <c r="AI28" s="6"/>
    </row>
    <row r="29" spans="1:35" ht="15" customHeight="1">
      <c r="A29" s="6"/>
      <c r="B29" s="110"/>
      <c r="C29" s="110"/>
      <c r="D29" s="110"/>
      <c r="E29" s="110"/>
      <c r="F29" s="110"/>
      <c r="G29" s="110"/>
      <c r="H29" s="110"/>
      <c r="I29" s="110"/>
      <c r="J29" s="110"/>
      <c r="K29" s="6"/>
      <c r="L29" s="6"/>
      <c r="M29" s="6"/>
      <c r="N29" s="6"/>
      <c r="O29" s="8"/>
      <c r="Q29" s="75">
        <f>'伝票（入力）'!$H$19</f>
        <v>0</v>
      </c>
      <c r="AD29" s="6"/>
      <c r="AE29" s="6"/>
      <c r="AF29" s="6"/>
      <c r="AG29" s="6"/>
      <c r="AH29" s="6"/>
      <c r="AI29" s="6"/>
    </row>
    <row r="30" spans="1:35" ht="15" customHeight="1">
      <c r="A30" s="9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4"/>
      <c r="Q30" s="75">
        <f>'伝票（入力）'!$H$20</f>
        <v>0</v>
      </c>
      <c r="R30" s="74"/>
      <c r="S30" s="76"/>
      <c r="T30" s="76"/>
      <c r="U30" s="74"/>
      <c r="V30" s="74"/>
      <c r="W30" s="74"/>
      <c r="X30" s="74"/>
      <c r="Y30" s="74"/>
      <c r="Z30" s="74"/>
      <c r="AA30" s="74"/>
      <c r="AB30" s="74"/>
      <c r="AC30" s="74"/>
      <c r="AD30" s="6"/>
      <c r="AE30" s="6"/>
      <c r="AF30" s="6"/>
      <c r="AG30" s="6"/>
      <c r="AH30" s="6"/>
      <c r="AI30" s="6"/>
    </row>
    <row r="31" spans="1:35" ht="15" customHeight="1">
      <c r="A31" s="9"/>
      <c r="B31" s="12">
        <f>'伝票（入力）'!$H$14</f>
        <v>0</v>
      </c>
      <c r="C31" s="29"/>
      <c r="D31" s="29"/>
      <c r="E31" s="29"/>
      <c r="F31" s="29"/>
      <c r="G31" s="29"/>
      <c r="H31" s="29"/>
      <c r="I31" s="29"/>
      <c r="J31" s="29"/>
      <c r="K31" s="12"/>
      <c r="L31" s="12"/>
      <c r="M31" s="12"/>
      <c r="N31" s="12"/>
      <c r="O31" s="77"/>
      <c r="Q31" s="76" t="s">
        <v>34</v>
      </c>
      <c r="R31" s="77"/>
      <c r="S31" s="77">
        <f>'伝票（入力）'!$H$21</f>
        <v>0</v>
      </c>
      <c r="T31" s="74"/>
      <c r="U31" s="74"/>
      <c r="V31" s="77"/>
      <c r="W31" s="77"/>
      <c r="X31" s="77"/>
      <c r="AD31" s="6"/>
      <c r="AE31" s="6"/>
      <c r="AF31" s="6"/>
      <c r="AG31" s="6"/>
      <c r="AH31" s="6"/>
      <c r="AI31" s="6"/>
    </row>
    <row r="32" spans="1:35" ht="15" customHeight="1">
      <c r="A32" s="9"/>
      <c r="B32" s="30"/>
      <c r="C32" s="12">
        <f>'伝票（入力）'!$H$15</f>
        <v>0</v>
      </c>
      <c r="D32" s="30"/>
      <c r="E32" s="29"/>
      <c r="F32" s="29"/>
      <c r="G32" s="29"/>
      <c r="H32" s="29"/>
      <c r="I32" s="29"/>
      <c r="J32" s="29"/>
      <c r="K32" s="12"/>
      <c r="L32" s="12"/>
      <c r="M32" s="12"/>
      <c r="N32" s="12"/>
      <c r="O32" s="77"/>
      <c r="Q32" s="77">
        <f>'伝票（入力）'!$H$23</f>
        <v>0</v>
      </c>
      <c r="R32" s="76"/>
      <c r="S32" s="77"/>
      <c r="T32" s="77"/>
      <c r="U32" s="77"/>
      <c r="V32" s="77"/>
      <c r="W32" s="77"/>
      <c r="X32" s="77"/>
      <c r="Y32" s="77"/>
      <c r="Z32" s="77"/>
      <c r="AA32" s="74"/>
      <c r="AB32" s="74"/>
      <c r="AC32" s="76"/>
      <c r="AD32" s="6"/>
      <c r="AE32" s="6"/>
      <c r="AF32" s="6"/>
      <c r="AG32" s="6"/>
      <c r="AH32" s="6"/>
      <c r="AI32" s="6"/>
    </row>
    <row r="33" spans="1:35" ht="15" customHeight="1">
      <c r="A33" s="11"/>
      <c r="B33" s="72"/>
      <c r="C33" s="73" t="str">
        <f>'伝票（入力）'!$H$16&amp;"様"</f>
        <v>様</v>
      </c>
      <c r="D33" s="72"/>
      <c r="E33" s="73"/>
      <c r="F33" s="72"/>
      <c r="G33" s="73"/>
      <c r="H33" s="73"/>
      <c r="I33" s="73"/>
      <c r="J33" s="73"/>
      <c r="K33" s="73"/>
      <c r="L33" s="73"/>
      <c r="M33" s="73"/>
      <c r="N33" s="73"/>
      <c r="O33" s="77"/>
      <c r="Q33" s="77">
        <f>'伝票（入力）'!$H$22</f>
        <v>0</v>
      </c>
      <c r="U33" s="77"/>
      <c r="V33" s="77"/>
      <c r="AD33" s="6"/>
      <c r="AE33" s="6"/>
      <c r="AF33" s="6"/>
      <c r="AG33" s="6"/>
      <c r="AH33" s="6"/>
      <c r="AI33" s="6"/>
    </row>
    <row r="34" spans="1:35" ht="15" customHeight="1">
      <c r="A34" s="11"/>
      <c r="C34" s="11"/>
      <c r="D34" s="114"/>
      <c r="E34" s="114"/>
      <c r="F34" s="114"/>
      <c r="G34" s="114"/>
      <c r="H34" s="114"/>
      <c r="I34" s="114"/>
      <c r="J34" s="114"/>
      <c r="K34" s="8"/>
      <c r="L34" s="8"/>
      <c r="M34" s="8"/>
      <c r="N34" s="8"/>
      <c r="O34" s="8"/>
      <c r="Q34" s="77" t="s">
        <v>16</v>
      </c>
      <c r="R34" s="77"/>
      <c r="S34" s="77">
        <f>'伝票（入力）'!$H$24</f>
        <v>0</v>
      </c>
      <c r="T34" s="77"/>
      <c r="U34" s="77"/>
      <c r="W34" s="12"/>
      <c r="X34" s="6"/>
      <c r="Y34" s="6"/>
      <c r="Z34" s="6"/>
      <c r="AA34" s="6"/>
      <c r="AB34" s="6"/>
      <c r="AD34" s="6"/>
      <c r="AE34" s="6"/>
      <c r="AF34" s="6"/>
      <c r="AG34" s="6"/>
      <c r="AH34" s="6"/>
      <c r="AI34" s="6"/>
    </row>
    <row r="35" spans="1:35" ht="15" customHeight="1" thickBot="1">
      <c r="A35" s="6"/>
      <c r="B35" s="12" t="s">
        <v>24</v>
      </c>
      <c r="C35" s="6"/>
      <c r="D35" s="12"/>
      <c r="E35" s="12"/>
      <c r="F35" s="12"/>
      <c r="G35" s="12"/>
      <c r="H35" s="12"/>
      <c r="I35" s="12"/>
      <c r="J35" s="12"/>
      <c r="K35" s="6"/>
      <c r="L35" s="6"/>
      <c r="M35" s="6"/>
      <c r="N35" s="6"/>
      <c r="O35" s="6"/>
      <c r="Q35" s="75" t="s">
        <v>36</v>
      </c>
      <c r="R35" s="75"/>
      <c r="S35" s="77">
        <f>'伝票（入力）'!$H$25</f>
        <v>0</v>
      </c>
      <c r="T35" s="77"/>
      <c r="U35" s="77"/>
      <c r="V35" s="77"/>
      <c r="W35" s="7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" customHeight="1">
      <c r="A36" s="6"/>
      <c r="B36" s="195" t="s">
        <v>17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 t="s">
        <v>12</v>
      </c>
      <c r="O36" s="197"/>
      <c r="P36" s="197"/>
      <c r="Q36" s="206" t="s">
        <v>13</v>
      </c>
      <c r="R36" s="207"/>
      <c r="S36" s="207"/>
      <c r="T36" s="207"/>
      <c r="U36" s="208"/>
      <c r="V36" s="206" t="str">
        <f>"金額"&amp;"("&amp;'伝票（入力）'!AB9&amp;")"</f>
        <v>金額()</v>
      </c>
      <c r="W36" s="207"/>
      <c r="X36" s="207"/>
      <c r="Y36" s="207"/>
      <c r="Z36" s="208"/>
      <c r="AA36" s="82" t="s">
        <v>18</v>
      </c>
      <c r="AB36" s="83"/>
      <c r="AC36" s="6"/>
      <c r="AD36" s="6"/>
      <c r="AE36" s="6"/>
      <c r="AF36" s="6"/>
      <c r="AG36" s="6"/>
      <c r="AH36" s="6"/>
      <c r="AI36" s="6"/>
    </row>
    <row r="37" spans="1:35" ht="15" customHeight="1">
      <c r="A37" s="6"/>
      <c r="B37" s="37">
        <v>1</v>
      </c>
      <c r="C37" s="182">
        <f>'伝票（入力）'!$E$29</f>
        <v>0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4">
        <f>'伝票（入力）'!$N$29</f>
        <v>0</v>
      </c>
      <c r="O37" s="184"/>
      <c r="P37" s="184"/>
      <c r="Q37" s="185">
        <f>'伝票（入力）'!$P$29</f>
        <v>0</v>
      </c>
      <c r="R37" s="186"/>
      <c r="S37" s="186"/>
      <c r="T37" s="186"/>
      <c r="U37" s="187"/>
      <c r="V37" s="185">
        <f aca="true" t="shared" si="1" ref="V37:V46">N37*Q37</f>
        <v>0</v>
      </c>
      <c r="W37" s="186"/>
      <c r="X37" s="186"/>
      <c r="Y37" s="186"/>
      <c r="Z37" s="187"/>
      <c r="AA37" s="209">
        <f>'伝票（入力）'!$T$29</f>
        <v>0</v>
      </c>
      <c r="AB37" s="210"/>
      <c r="AC37" s="12"/>
      <c r="AD37" s="6"/>
      <c r="AE37" s="6"/>
      <c r="AF37" s="6"/>
      <c r="AG37" s="6"/>
      <c r="AH37" s="6"/>
      <c r="AI37" s="6"/>
    </row>
    <row r="38" spans="1:35" ht="15" customHeight="1">
      <c r="A38" s="10"/>
      <c r="B38" s="38">
        <v>2</v>
      </c>
      <c r="C38" s="188">
        <f>'伝票（入力）'!$E$30</f>
        <v>0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90">
        <f>'伝票（入力）'!$N$30</f>
        <v>0</v>
      </c>
      <c r="O38" s="190"/>
      <c r="P38" s="190"/>
      <c r="Q38" s="203">
        <f>'伝票（入力）'!$P$30</f>
        <v>0</v>
      </c>
      <c r="R38" s="204"/>
      <c r="S38" s="204"/>
      <c r="T38" s="204"/>
      <c r="U38" s="205"/>
      <c r="V38" s="203">
        <f t="shared" si="1"/>
        <v>0</v>
      </c>
      <c r="W38" s="204"/>
      <c r="X38" s="204"/>
      <c r="Y38" s="204"/>
      <c r="Z38" s="205"/>
      <c r="AA38" s="198">
        <f>'伝票（入力）'!$T$30</f>
        <v>0</v>
      </c>
      <c r="AB38" s="199"/>
      <c r="AC38" s="10"/>
      <c r="AD38" s="6"/>
      <c r="AE38" s="6"/>
      <c r="AF38" s="6"/>
      <c r="AG38" s="6"/>
      <c r="AH38" s="6"/>
      <c r="AI38" s="6"/>
    </row>
    <row r="39" spans="1:35" ht="15" customHeight="1">
      <c r="A39" s="6"/>
      <c r="B39" s="37">
        <v>3</v>
      </c>
      <c r="C39" s="182">
        <f>'伝票（入力）'!$E$31</f>
        <v>0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4">
        <f>'伝票（入力）'!$N$31</f>
        <v>0</v>
      </c>
      <c r="O39" s="184"/>
      <c r="P39" s="184"/>
      <c r="Q39" s="185">
        <f>'伝票（入力）'!$P$31</f>
        <v>0</v>
      </c>
      <c r="R39" s="186"/>
      <c r="S39" s="186"/>
      <c r="T39" s="186"/>
      <c r="U39" s="187"/>
      <c r="V39" s="185">
        <f t="shared" si="1"/>
        <v>0</v>
      </c>
      <c r="W39" s="186"/>
      <c r="X39" s="186"/>
      <c r="Y39" s="186"/>
      <c r="Z39" s="187"/>
      <c r="AA39" s="209">
        <f>'伝票（入力）'!$T$31</f>
        <v>0</v>
      </c>
      <c r="AB39" s="210"/>
      <c r="AC39" s="6"/>
      <c r="AD39" s="6"/>
      <c r="AE39" s="6"/>
      <c r="AF39" s="6"/>
      <c r="AG39" s="6"/>
      <c r="AH39" s="6"/>
      <c r="AI39" s="6"/>
    </row>
    <row r="40" spans="1:35" ht="15" customHeight="1">
      <c r="A40" s="13"/>
      <c r="B40" s="38">
        <v>4</v>
      </c>
      <c r="C40" s="188">
        <f>'伝票（入力）'!$E$32</f>
        <v>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>
        <f>'伝票（入力）'!$N$32</f>
        <v>0</v>
      </c>
      <c r="O40" s="190"/>
      <c r="P40" s="190"/>
      <c r="Q40" s="203">
        <f>'伝票（入力）'!$P$32</f>
        <v>0</v>
      </c>
      <c r="R40" s="204"/>
      <c r="S40" s="204"/>
      <c r="T40" s="204"/>
      <c r="U40" s="205"/>
      <c r="V40" s="203">
        <f t="shared" si="1"/>
        <v>0</v>
      </c>
      <c r="W40" s="204"/>
      <c r="X40" s="204"/>
      <c r="Y40" s="204"/>
      <c r="Z40" s="205"/>
      <c r="AA40" s="198">
        <f>'伝票（入力）'!$T$32</f>
        <v>0</v>
      </c>
      <c r="AB40" s="199"/>
      <c r="AC40" s="6"/>
      <c r="AD40" s="6"/>
      <c r="AE40" s="6"/>
      <c r="AF40" s="6"/>
      <c r="AG40" s="6"/>
      <c r="AH40" s="6"/>
      <c r="AI40" s="6"/>
    </row>
    <row r="41" spans="1:35" ht="15" customHeight="1">
      <c r="A41" s="13"/>
      <c r="B41" s="37">
        <v>5</v>
      </c>
      <c r="C41" s="182">
        <f>'伝票（入力）'!$E$33</f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4">
        <f>'伝票（入力）'!$N$33</f>
        <v>0</v>
      </c>
      <c r="O41" s="184"/>
      <c r="P41" s="184"/>
      <c r="Q41" s="185">
        <f>'伝票（入力）'!$P$33</f>
        <v>0</v>
      </c>
      <c r="R41" s="186"/>
      <c r="S41" s="186"/>
      <c r="T41" s="186"/>
      <c r="U41" s="187"/>
      <c r="V41" s="185">
        <f t="shared" si="1"/>
        <v>0</v>
      </c>
      <c r="W41" s="186"/>
      <c r="X41" s="186"/>
      <c r="Y41" s="186"/>
      <c r="Z41" s="187"/>
      <c r="AA41" s="209">
        <f>'伝票（入力）'!$T$33</f>
        <v>0</v>
      </c>
      <c r="AB41" s="210"/>
      <c r="AC41" s="6"/>
      <c r="AD41" s="6"/>
      <c r="AE41" s="6"/>
      <c r="AF41" s="6"/>
      <c r="AG41" s="6"/>
      <c r="AH41" s="6"/>
      <c r="AI41" s="6"/>
    </row>
    <row r="42" spans="1:35" ht="15" customHeight="1">
      <c r="A42" s="13"/>
      <c r="B42" s="38">
        <v>6</v>
      </c>
      <c r="C42" s="188">
        <f>'伝票（入力）'!$E$34</f>
        <v>0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>
        <f>'伝票（入力）'!$N$34</f>
        <v>0</v>
      </c>
      <c r="O42" s="190"/>
      <c r="P42" s="190"/>
      <c r="Q42" s="203">
        <f>'伝票（入力）'!$P$34</f>
        <v>0</v>
      </c>
      <c r="R42" s="204"/>
      <c r="S42" s="204"/>
      <c r="T42" s="204"/>
      <c r="U42" s="205"/>
      <c r="V42" s="203">
        <f t="shared" si="1"/>
        <v>0</v>
      </c>
      <c r="W42" s="204"/>
      <c r="X42" s="204"/>
      <c r="Y42" s="204"/>
      <c r="Z42" s="205"/>
      <c r="AA42" s="198">
        <f>'伝票（入力）'!$T$34</f>
        <v>0</v>
      </c>
      <c r="AB42" s="199"/>
      <c r="AC42" s="6"/>
      <c r="AD42" s="6"/>
      <c r="AE42" s="6"/>
      <c r="AF42" s="6"/>
      <c r="AG42" s="6"/>
      <c r="AH42" s="6"/>
      <c r="AI42" s="6"/>
    </row>
    <row r="43" spans="1:35" ht="15" customHeight="1">
      <c r="A43" s="13"/>
      <c r="B43" s="37">
        <v>7</v>
      </c>
      <c r="C43" s="182">
        <f>'伝票（入力）'!$E$35</f>
        <v>0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4">
        <f>'伝票（入力）'!$N$35</f>
        <v>0</v>
      </c>
      <c r="O43" s="184"/>
      <c r="P43" s="184"/>
      <c r="Q43" s="185">
        <f>'伝票（入力）'!$P$35</f>
        <v>0</v>
      </c>
      <c r="R43" s="186"/>
      <c r="S43" s="186"/>
      <c r="T43" s="186"/>
      <c r="U43" s="187"/>
      <c r="V43" s="185">
        <f t="shared" si="1"/>
        <v>0</v>
      </c>
      <c r="W43" s="186"/>
      <c r="X43" s="186"/>
      <c r="Y43" s="186"/>
      <c r="Z43" s="187"/>
      <c r="AA43" s="209">
        <f>'伝票（入力）'!$T$35</f>
        <v>0</v>
      </c>
      <c r="AB43" s="210"/>
      <c r="AC43" s="6"/>
      <c r="AD43" s="6"/>
      <c r="AE43" s="6"/>
      <c r="AF43" s="6"/>
      <c r="AG43" s="6"/>
      <c r="AH43" s="6"/>
      <c r="AI43" s="6"/>
    </row>
    <row r="44" spans="1:35" ht="15" customHeight="1">
      <c r="A44" s="13"/>
      <c r="B44" s="38">
        <v>8</v>
      </c>
      <c r="C44" s="188">
        <f>'伝票（入力）'!$E$36</f>
        <v>0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>
        <f>'伝票（入力）'!$N$36</f>
        <v>0</v>
      </c>
      <c r="O44" s="190"/>
      <c r="P44" s="190"/>
      <c r="Q44" s="203">
        <f>'伝票（入力）'!$P$36</f>
        <v>0</v>
      </c>
      <c r="R44" s="204"/>
      <c r="S44" s="204"/>
      <c r="T44" s="204"/>
      <c r="U44" s="205"/>
      <c r="V44" s="203">
        <f t="shared" si="1"/>
        <v>0</v>
      </c>
      <c r="W44" s="204"/>
      <c r="X44" s="204"/>
      <c r="Y44" s="204"/>
      <c r="Z44" s="205"/>
      <c r="AA44" s="198">
        <f>'伝票（入力）'!$T$36</f>
        <v>0</v>
      </c>
      <c r="AB44" s="199"/>
      <c r="AC44" s="6"/>
      <c r="AD44" s="6"/>
      <c r="AE44" s="6"/>
      <c r="AF44" s="6"/>
      <c r="AG44" s="6"/>
      <c r="AH44" s="6"/>
      <c r="AI44" s="6"/>
    </row>
    <row r="45" spans="1:35" ht="15" customHeight="1">
      <c r="A45" s="13"/>
      <c r="B45" s="37">
        <v>9</v>
      </c>
      <c r="C45" s="182">
        <f>'伝票（入力）'!$E$37</f>
        <v>0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4">
        <f>'伝票（入力）'!$N$37</f>
        <v>0</v>
      </c>
      <c r="O45" s="184"/>
      <c r="P45" s="184"/>
      <c r="Q45" s="185">
        <f>'伝票（入力）'!$P$37</f>
        <v>0</v>
      </c>
      <c r="R45" s="186"/>
      <c r="S45" s="186"/>
      <c r="T45" s="186"/>
      <c r="U45" s="187"/>
      <c r="V45" s="185">
        <f t="shared" si="1"/>
        <v>0</v>
      </c>
      <c r="W45" s="186"/>
      <c r="X45" s="186"/>
      <c r="Y45" s="186"/>
      <c r="Z45" s="187"/>
      <c r="AA45" s="209">
        <f>'伝票（入力）'!$T$37</f>
        <v>0</v>
      </c>
      <c r="AB45" s="210"/>
      <c r="AC45" s="6"/>
      <c r="AD45" s="6"/>
      <c r="AE45" s="6"/>
      <c r="AF45" s="6"/>
      <c r="AG45" s="6"/>
      <c r="AH45" s="6"/>
      <c r="AI45" s="6"/>
    </row>
    <row r="46" spans="1:35" ht="15" customHeight="1" thickBot="1">
      <c r="A46" s="13"/>
      <c r="B46" s="39">
        <v>10</v>
      </c>
      <c r="C46" s="192">
        <f>'伝票（入力）'!$E$38</f>
        <v>0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>
        <f>'伝票（入力）'!$N$38</f>
        <v>0</v>
      </c>
      <c r="O46" s="194"/>
      <c r="P46" s="194"/>
      <c r="Q46" s="200">
        <f>'伝票（入力）'!$P$38</f>
        <v>0</v>
      </c>
      <c r="R46" s="201"/>
      <c r="S46" s="201"/>
      <c r="T46" s="201"/>
      <c r="U46" s="202"/>
      <c r="V46" s="200">
        <f t="shared" si="1"/>
        <v>0</v>
      </c>
      <c r="W46" s="201"/>
      <c r="X46" s="201"/>
      <c r="Y46" s="201"/>
      <c r="Z46" s="202"/>
      <c r="AA46" s="211">
        <f>'伝票（入力）'!$T$38</f>
        <v>0</v>
      </c>
      <c r="AB46" s="212"/>
      <c r="AC46" s="6"/>
      <c r="AD46" s="6"/>
      <c r="AE46" s="6"/>
      <c r="AF46" s="6"/>
      <c r="AG46" s="6"/>
      <c r="AH46" s="6"/>
      <c r="AI46" s="6"/>
    </row>
    <row r="47" spans="1:35" ht="15" customHeight="1" thickBot="1">
      <c r="A47" s="13"/>
      <c r="B47" s="191" t="s">
        <v>19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U47" s="92"/>
      <c r="V47" s="180">
        <f>SUM(V37:Z46)</f>
        <v>0</v>
      </c>
      <c r="W47" s="181"/>
      <c r="X47" s="181"/>
      <c r="Y47" s="181"/>
      <c r="Z47" s="181"/>
      <c r="AA47" s="93"/>
      <c r="AB47" s="94"/>
      <c r="AC47" s="6"/>
      <c r="AD47" s="6"/>
      <c r="AE47" s="6"/>
      <c r="AF47" s="6"/>
      <c r="AG47" s="6"/>
      <c r="AH47" s="6"/>
      <c r="AI47" s="6"/>
    </row>
    <row r="48" spans="2:35" ht="15" customHeight="1">
      <c r="B48" s="162" t="s">
        <v>20</v>
      </c>
      <c r="C48" s="163"/>
      <c r="D48" s="23"/>
      <c r="E48" s="21"/>
      <c r="F48" s="22"/>
      <c r="G48" s="163" t="s">
        <v>21</v>
      </c>
      <c r="H48" s="163"/>
      <c r="I48" s="163"/>
      <c r="J48" s="163"/>
      <c r="K48" s="23"/>
      <c r="L48" s="21"/>
      <c r="M48" s="21"/>
      <c r="N48" s="22"/>
      <c r="O48" s="164" t="s">
        <v>22</v>
      </c>
      <c r="P48" s="165"/>
      <c r="Q48" s="165"/>
      <c r="R48" s="165"/>
      <c r="S48" s="166"/>
      <c r="T48" s="170">
        <f>V47+K49</f>
        <v>0</v>
      </c>
      <c r="U48" s="170"/>
      <c r="V48" s="170"/>
      <c r="W48" s="170"/>
      <c r="X48" s="170"/>
      <c r="Y48" s="170"/>
      <c r="Z48" s="170"/>
      <c r="AA48" s="170"/>
      <c r="AB48" s="171"/>
      <c r="AD48" s="6"/>
      <c r="AE48" s="6"/>
      <c r="AF48" s="6"/>
      <c r="AG48" s="6"/>
      <c r="AH48" s="6"/>
      <c r="AI48" s="6"/>
    </row>
    <row r="49" spans="1:35" ht="15" customHeight="1" thickBot="1">
      <c r="A49" s="13"/>
      <c r="B49" s="19"/>
      <c r="C49" s="20"/>
      <c r="D49" s="174">
        <f>'伝票（入力）'!$AB$10</f>
        <v>0</v>
      </c>
      <c r="E49" s="175"/>
      <c r="F49" s="176"/>
      <c r="G49" s="104">
        <f>IF('伝票（入力）'!$AB$9="税込","(消費税込み単価)","")</f>
      </c>
      <c r="H49" s="20"/>
      <c r="I49" s="20"/>
      <c r="J49" s="20"/>
      <c r="K49" s="177">
        <f>IF('伝票（入力）'!$AB$9="税抜",V47*D49,0)</f>
        <v>0</v>
      </c>
      <c r="L49" s="178"/>
      <c r="M49" s="178"/>
      <c r="N49" s="179"/>
      <c r="O49" s="167"/>
      <c r="P49" s="168"/>
      <c r="Q49" s="168"/>
      <c r="R49" s="168"/>
      <c r="S49" s="169"/>
      <c r="T49" s="172"/>
      <c r="U49" s="172"/>
      <c r="V49" s="172"/>
      <c r="W49" s="172"/>
      <c r="X49" s="172"/>
      <c r="Y49" s="172"/>
      <c r="Z49" s="172"/>
      <c r="AA49" s="172"/>
      <c r="AB49" s="173"/>
      <c r="AC49" s="6"/>
      <c r="AD49" s="6"/>
      <c r="AE49" s="6"/>
      <c r="AF49" s="6"/>
      <c r="AG49" s="6"/>
      <c r="AH49" s="6"/>
      <c r="AI49" s="6"/>
    </row>
    <row r="50" spans="1:35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  <c r="AE50" s="6"/>
      <c r="AF50" s="6"/>
      <c r="AG50" s="6"/>
      <c r="AH50" s="6"/>
      <c r="AI50" s="6"/>
    </row>
    <row r="51" spans="1:35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5">
    <mergeCell ref="Q46:U46"/>
    <mergeCell ref="V46:Z46"/>
    <mergeCell ref="AA46:AB46"/>
    <mergeCell ref="V43:Z43"/>
    <mergeCell ref="AA43:AB43"/>
    <mergeCell ref="Q44:U44"/>
    <mergeCell ref="V44:Z44"/>
    <mergeCell ref="AA44:AB44"/>
    <mergeCell ref="AA45:AB45"/>
    <mergeCell ref="Q41:U41"/>
    <mergeCell ref="V41:Z41"/>
    <mergeCell ref="AA41:AB41"/>
    <mergeCell ref="Q42:U42"/>
    <mergeCell ref="V42:Z42"/>
    <mergeCell ref="AA42:AB42"/>
    <mergeCell ref="Q39:U39"/>
    <mergeCell ref="V39:Z39"/>
    <mergeCell ref="AA39:AB39"/>
    <mergeCell ref="Q40:U40"/>
    <mergeCell ref="V40:Z40"/>
    <mergeCell ref="AA40:AB40"/>
    <mergeCell ref="Q38:U38"/>
    <mergeCell ref="V38:Z38"/>
    <mergeCell ref="AA38:AB38"/>
    <mergeCell ref="Q36:U36"/>
    <mergeCell ref="V36:Z36"/>
    <mergeCell ref="Q37:U37"/>
    <mergeCell ref="V37:Z37"/>
    <mergeCell ref="AA37:AB37"/>
    <mergeCell ref="R28:W28"/>
    <mergeCell ref="Z28:AC28"/>
    <mergeCell ref="T21:AB22"/>
    <mergeCell ref="V14:Z14"/>
    <mergeCell ref="AA14:AB14"/>
    <mergeCell ref="AA19:AB19"/>
    <mergeCell ref="V20:Z20"/>
    <mergeCell ref="AA17:AB17"/>
    <mergeCell ref="AA18:AB18"/>
    <mergeCell ref="V15:Z15"/>
    <mergeCell ref="AD2:AI2"/>
    <mergeCell ref="Q10:U10"/>
    <mergeCell ref="V10:Z10"/>
    <mergeCell ref="Q11:U11"/>
    <mergeCell ref="V11:Z11"/>
    <mergeCell ref="AA10:AB10"/>
    <mergeCell ref="AA11:AB11"/>
    <mergeCell ref="AA12:AB12"/>
    <mergeCell ref="Q16:U16"/>
    <mergeCell ref="V16:Z16"/>
    <mergeCell ref="AA16:AB16"/>
    <mergeCell ref="Q13:U13"/>
    <mergeCell ref="V13:Z13"/>
    <mergeCell ref="AA13:AB13"/>
    <mergeCell ref="Q14:U14"/>
    <mergeCell ref="C11:M11"/>
    <mergeCell ref="N11:P11"/>
    <mergeCell ref="C10:M10"/>
    <mergeCell ref="N10:P10"/>
    <mergeCell ref="Q12:U12"/>
    <mergeCell ref="V12:Z12"/>
    <mergeCell ref="AF1:AI1"/>
    <mergeCell ref="AE5:AI5"/>
    <mergeCell ref="B1:J2"/>
    <mergeCell ref="B9:M9"/>
    <mergeCell ref="N9:P9"/>
    <mergeCell ref="D7:J7"/>
    <mergeCell ref="R1:W1"/>
    <mergeCell ref="Z1:AC1"/>
    <mergeCell ref="Q9:U9"/>
    <mergeCell ref="V9:Z9"/>
    <mergeCell ref="C12:M12"/>
    <mergeCell ref="N12:P12"/>
    <mergeCell ref="C16:M16"/>
    <mergeCell ref="N16:P16"/>
    <mergeCell ref="C15:M15"/>
    <mergeCell ref="N15:P15"/>
    <mergeCell ref="C14:M14"/>
    <mergeCell ref="N14:P14"/>
    <mergeCell ref="C13:M13"/>
    <mergeCell ref="N13:P13"/>
    <mergeCell ref="D34:J34"/>
    <mergeCell ref="C19:M19"/>
    <mergeCell ref="N19:P19"/>
    <mergeCell ref="C18:M18"/>
    <mergeCell ref="N18:P18"/>
    <mergeCell ref="B28:J29"/>
    <mergeCell ref="AA15:AB15"/>
    <mergeCell ref="Q19:U19"/>
    <mergeCell ref="Q17:U17"/>
    <mergeCell ref="Q18:U18"/>
    <mergeCell ref="V18:Z18"/>
    <mergeCell ref="V19:Z19"/>
    <mergeCell ref="V17:Z17"/>
    <mergeCell ref="Q15:U15"/>
    <mergeCell ref="C17:M17"/>
    <mergeCell ref="B20:S20"/>
    <mergeCell ref="B21:C21"/>
    <mergeCell ref="D22:F22"/>
    <mergeCell ref="G21:J21"/>
    <mergeCell ref="K22:N22"/>
    <mergeCell ref="N17:P17"/>
    <mergeCell ref="O21:S22"/>
    <mergeCell ref="N40:P40"/>
    <mergeCell ref="C39:M39"/>
    <mergeCell ref="N39:P39"/>
    <mergeCell ref="C38:M38"/>
    <mergeCell ref="N38:P38"/>
    <mergeCell ref="C37:M37"/>
    <mergeCell ref="N37:P37"/>
    <mergeCell ref="C44:M44"/>
    <mergeCell ref="N44:P44"/>
    <mergeCell ref="C43:M43"/>
    <mergeCell ref="N43:P43"/>
    <mergeCell ref="Q43:U43"/>
    <mergeCell ref="B36:M36"/>
    <mergeCell ref="N36:P36"/>
    <mergeCell ref="C41:M41"/>
    <mergeCell ref="N41:P41"/>
    <mergeCell ref="C40:M40"/>
    <mergeCell ref="V47:Z47"/>
    <mergeCell ref="C45:M45"/>
    <mergeCell ref="N45:P45"/>
    <mergeCell ref="Q45:U45"/>
    <mergeCell ref="V45:Z45"/>
    <mergeCell ref="C42:M42"/>
    <mergeCell ref="N42:P42"/>
    <mergeCell ref="B47:S47"/>
    <mergeCell ref="C46:M46"/>
    <mergeCell ref="N46:P46"/>
    <mergeCell ref="B48:C48"/>
    <mergeCell ref="G48:J48"/>
    <mergeCell ref="O48:S49"/>
    <mergeCell ref="T48:AB49"/>
    <mergeCell ref="D49:F49"/>
    <mergeCell ref="K49:N49"/>
  </mergeCells>
  <conditionalFormatting sqref="AF1:AI1">
    <cfRule type="cellIs" priority="1" dxfId="0" operator="equal" stopIfTrue="1">
      <formula>"普通"</formula>
    </cfRule>
  </conditionalFormatting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AI7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10" t="s">
        <v>25</v>
      </c>
      <c r="C1" s="110"/>
      <c r="D1" s="110"/>
      <c r="E1" s="110"/>
      <c r="F1" s="110"/>
      <c r="G1" s="110"/>
      <c r="H1" s="110"/>
      <c r="I1" s="110"/>
      <c r="J1" s="110"/>
      <c r="O1" s="76" t="s">
        <v>45</v>
      </c>
      <c r="P1" s="76"/>
      <c r="Q1" s="77"/>
      <c r="R1" s="134">
        <f>'伝票（入力）'!$H$11</f>
        <v>0</v>
      </c>
      <c r="S1" s="134"/>
      <c r="T1" s="134"/>
      <c r="U1" s="134"/>
      <c r="V1" s="134"/>
      <c r="W1" s="134"/>
      <c r="X1" s="77" t="s">
        <v>46</v>
      </c>
      <c r="Y1" s="76"/>
      <c r="Z1" s="116">
        <f>'伝票（入力）'!$H$9</f>
        <v>0</v>
      </c>
      <c r="AA1" s="116"/>
      <c r="AB1" s="116"/>
      <c r="AC1" s="116"/>
      <c r="AD1" s="6"/>
      <c r="AE1" s="6"/>
      <c r="AF1" s="108"/>
      <c r="AG1" s="108"/>
      <c r="AH1" s="108"/>
      <c r="AI1" s="108"/>
    </row>
    <row r="2" spans="1:35" ht="15" customHeight="1">
      <c r="A2" s="6"/>
      <c r="B2" s="110"/>
      <c r="C2" s="110"/>
      <c r="D2" s="110"/>
      <c r="E2" s="110"/>
      <c r="F2" s="110"/>
      <c r="G2" s="110"/>
      <c r="H2" s="110"/>
      <c r="I2" s="110"/>
      <c r="J2" s="110"/>
      <c r="K2" s="6"/>
      <c r="L2" s="6"/>
      <c r="M2" s="6"/>
      <c r="N2" s="6"/>
      <c r="O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115"/>
      <c r="AE2" s="115"/>
      <c r="AF2" s="115"/>
      <c r="AG2" s="115"/>
      <c r="AH2" s="115"/>
      <c r="AI2" s="115"/>
    </row>
    <row r="3" spans="1:35" ht="15" customHeight="1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4"/>
      <c r="AD3" s="74"/>
      <c r="AE3" s="74"/>
      <c r="AF3" s="74"/>
      <c r="AG3" s="74"/>
      <c r="AH3" s="74"/>
      <c r="AI3" s="74"/>
    </row>
    <row r="4" spans="1:35" ht="15" customHeight="1">
      <c r="A4" s="9"/>
      <c r="B4" s="12">
        <f>'伝票（入力）'!$H$14</f>
        <v>0</v>
      </c>
      <c r="C4" s="29"/>
      <c r="D4" s="29"/>
      <c r="E4" s="29"/>
      <c r="F4" s="29"/>
      <c r="G4" s="29"/>
      <c r="H4" s="29"/>
      <c r="I4" s="29"/>
      <c r="J4" s="29"/>
      <c r="K4" s="12"/>
      <c r="L4" s="12"/>
      <c r="M4" s="12"/>
      <c r="N4" s="12"/>
      <c r="O4" s="7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74"/>
      <c r="AE4" s="78"/>
      <c r="AF4" s="78"/>
      <c r="AG4" s="78"/>
      <c r="AH4" s="78"/>
      <c r="AI4" s="78"/>
    </row>
    <row r="5" spans="1:35" ht="15" customHeight="1">
      <c r="A5" s="9"/>
      <c r="B5" s="30"/>
      <c r="C5" s="12">
        <f>'伝票（入力）'!$H$15</f>
        <v>0</v>
      </c>
      <c r="D5" s="30"/>
      <c r="E5" s="29"/>
      <c r="F5" s="29"/>
      <c r="G5" s="29"/>
      <c r="H5" s="29"/>
      <c r="I5" s="29"/>
      <c r="J5" s="29"/>
      <c r="K5" s="12"/>
      <c r="L5" s="12"/>
      <c r="M5" s="12"/>
      <c r="N5" s="12"/>
      <c r="O5" s="7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6"/>
      <c r="AD5" s="74"/>
      <c r="AE5" s="109"/>
      <c r="AF5" s="109"/>
      <c r="AG5" s="109"/>
      <c r="AH5" s="109"/>
      <c r="AI5" s="109"/>
    </row>
    <row r="6" spans="1:35" ht="15" customHeight="1">
      <c r="A6" s="102"/>
      <c r="B6" s="95"/>
      <c r="C6" s="96" t="str">
        <f>'伝票（入力）'!$H$16&amp;"様"</f>
        <v>様</v>
      </c>
      <c r="D6" s="97"/>
      <c r="E6" s="96"/>
      <c r="F6" s="97"/>
      <c r="G6" s="96"/>
      <c r="H6" s="96"/>
      <c r="I6" s="96"/>
      <c r="J6" s="96"/>
      <c r="K6" s="96"/>
      <c r="L6" s="96"/>
      <c r="M6" s="96"/>
      <c r="N6" s="96"/>
      <c r="O6" s="7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E6" s="77"/>
      <c r="AF6" s="77"/>
      <c r="AG6" s="77"/>
      <c r="AH6" s="77"/>
      <c r="AI6" s="77"/>
    </row>
    <row r="7" spans="1:35" ht="15" customHeight="1">
      <c r="A7" s="11"/>
      <c r="C7" s="11"/>
      <c r="D7" s="114"/>
      <c r="E7" s="114"/>
      <c r="F7" s="114"/>
      <c r="G7" s="114"/>
      <c r="H7" s="114"/>
      <c r="I7" s="114"/>
      <c r="J7" s="114"/>
      <c r="K7" s="8"/>
      <c r="L7" s="8"/>
      <c r="M7" s="8"/>
      <c r="N7" s="8"/>
      <c r="O7" s="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D7" s="6"/>
      <c r="AE7" s="6"/>
      <c r="AF7" s="6"/>
      <c r="AG7" s="6"/>
      <c r="AH7" s="6"/>
      <c r="AI7" s="6"/>
    </row>
    <row r="8" spans="1:35" ht="15" customHeight="1" thickBot="1">
      <c r="A8" s="6"/>
      <c r="B8" s="12" t="s">
        <v>27</v>
      </c>
      <c r="C8" s="6"/>
      <c r="D8" s="12"/>
      <c r="E8" s="12"/>
      <c r="F8" s="12"/>
      <c r="G8" s="12"/>
      <c r="H8" s="12"/>
      <c r="I8" s="12"/>
      <c r="J8" s="12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" customHeight="1">
      <c r="A9" s="6"/>
      <c r="B9" s="216" t="s">
        <v>17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 t="s">
        <v>12</v>
      </c>
      <c r="O9" s="218"/>
      <c r="P9" s="218"/>
      <c r="Q9" s="257" t="s">
        <v>13</v>
      </c>
      <c r="R9" s="258"/>
      <c r="S9" s="258"/>
      <c r="T9" s="258"/>
      <c r="U9" s="259"/>
      <c r="V9" s="257" t="str">
        <f>"金額"&amp;"("&amp;'伝票（入力）'!AB9&amp;")"</f>
        <v>金額()</v>
      </c>
      <c r="W9" s="258"/>
      <c r="X9" s="258"/>
      <c r="Y9" s="258"/>
      <c r="Z9" s="259"/>
      <c r="AA9" s="98" t="s">
        <v>26</v>
      </c>
      <c r="AB9" s="81"/>
      <c r="AC9" s="6"/>
      <c r="AD9" s="6"/>
      <c r="AE9" s="6"/>
      <c r="AF9" s="6"/>
      <c r="AG9" s="6"/>
      <c r="AH9" s="6"/>
      <c r="AI9" s="6"/>
    </row>
    <row r="10" spans="1:35" ht="15" customHeight="1">
      <c r="A10" s="6"/>
      <c r="B10" s="34">
        <v>1</v>
      </c>
      <c r="C10" s="213">
        <f>'伝票（入力）'!$E$29</f>
        <v>0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>
        <f>'伝票（入力）'!$N$29</f>
        <v>0</v>
      </c>
      <c r="O10" s="215"/>
      <c r="P10" s="215"/>
      <c r="Q10" s="227">
        <f>'伝票（入力）'!$P$29</f>
        <v>0</v>
      </c>
      <c r="R10" s="228"/>
      <c r="S10" s="228"/>
      <c r="T10" s="228"/>
      <c r="U10" s="229"/>
      <c r="V10" s="227">
        <f aca="true" t="shared" si="0" ref="V10:V19">N10*Q10</f>
        <v>0</v>
      </c>
      <c r="W10" s="228"/>
      <c r="X10" s="228"/>
      <c r="Y10" s="228"/>
      <c r="Z10" s="229"/>
      <c r="AA10" s="255"/>
      <c r="AB10" s="256"/>
      <c r="AC10" s="12"/>
      <c r="AD10" s="12"/>
      <c r="AE10" s="12"/>
      <c r="AF10" s="12"/>
      <c r="AG10" s="12"/>
      <c r="AH10" s="12"/>
      <c r="AI10" s="12"/>
    </row>
    <row r="11" spans="1:35" ht="15" customHeight="1">
      <c r="A11" s="10"/>
      <c r="B11" s="35">
        <v>2</v>
      </c>
      <c r="C11" s="221">
        <f>'伝票（入力）'!$E$30</f>
        <v>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>
        <f>'伝票（入力）'!$N$30</f>
        <v>0</v>
      </c>
      <c r="O11" s="223"/>
      <c r="P11" s="223"/>
      <c r="Q11" s="224">
        <f>'伝票（入力）'!$P$30</f>
        <v>0</v>
      </c>
      <c r="R11" s="225"/>
      <c r="S11" s="225"/>
      <c r="T11" s="225"/>
      <c r="U11" s="226"/>
      <c r="V11" s="224">
        <f t="shared" si="0"/>
        <v>0</v>
      </c>
      <c r="W11" s="225"/>
      <c r="X11" s="225"/>
      <c r="Y11" s="225"/>
      <c r="Z11" s="226"/>
      <c r="AA11" s="219"/>
      <c r="AB11" s="220"/>
      <c r="AC11" s="10"/>
      <c r="AD11" s="10"/>
      <c r="AE11" s="10"/>
      <c r="AF11" s="10"/>
      <c r="AG11" s="10"/>
      <c r="AH11" s="10"/>
      <c r="AI11" s="10"/>
    </row>
    <row r="12" spans="1:35" ht="15" customHeight="1">
      <c r="A12" s="6"/>
      <c r="B12" s="34">
        <v>3</v>
      </c>
      <c r="C12" s="213">
        <f>'伝票（入力）'!$E$31</f>
        <v>0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>
        <f>'伝票（入力）'!$N$31</f>
        <v>0</v>
      </c>
      <c r="O12" s="215"/>
      <c r="P12" s="215"/>
      <c r="Q12" s="227">
        <f>'伝票（入力）'!$P$31</f>
        <v>0</v>
      </c>
      <c r="R12" s="228"/>
      <c r="S12" s="228"/>
      <c r="T12" s="228"/>
      <c r="U12" s="229"/>
      <c r="V12" s="227">
        <f t="shared" si="0"/>
        <v>0</v>
      </c>
      <c r="W12" s="228"/>
      <c r="X12" s="228"/>
      <c r="Y12" s="228"/>
      <c r="Z12" s="229"/>
      <c r="AA12" s="219"/>
      <c r="AB12" s="220"/>
      <c r="AC12" s="6"/>
      <c r="AD12" s="6"/>
      <c r="AE12" s="6"/>
      <c r="AF12" s="6"/>
      <c r="AG12" s="6"/>
      <c r="AH12" s="6"/>
      <c r="AI12" s="6"/>
    </row>
    <row r="13" spans="1:35" ht="15" customHeight="1">
      <c r="A13" s="13"/>
      <c r="B13" s="35">
        <v>4</v>
      </c>
      <c r="C13" s="221">
        <f>'伝票（入力）'!$E$32</f>
        <v>0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>
        <f>'伝票（入力）'!$N$32</f>
        <v>0</v>
      </c>
      <c r="O13" s="223"/>
      <c r="P13" s="223"/>
      <c r="Q13" s="224">
        <f>'伝票（入力）'!$P$32</f>
        <v>0</v>
      </c>
      <c r="R13" s="225"/>
      <c r="S13" s="225"/>
      <c r="T13" s="225"/>
      <c r="U13" s="226"/>
      <c r="V13" s="224">
        <f t="shared" si="0"/>
        <v>0</v>
      </c>
      <c r="W13" s="225"/>
      <c r="X13" s="225"/>
      <c r="Y13" s="225"/>
      <c r="Z13" s="226"/>
      <c r="AA13" s="219"/>
      <c r="AB13" s="220"/>
      <c r="AC13" s="6"/>
      <c r="AD13" s="6"/>
      <c r="AE13" s="6"/>
      <c r="AF13" s="6"/>
      <c r="AG13" s="6"/>
      <c r="AH13" s="6"/>
      <c r="AI13" s="6"/>
    </row>
    <row r="14" spans="1:35" ht="15" customHeight="1">
      <c r="A14" s="13"/>
      <c r="B14" s="34">
        <v>5</v>
      </c>
      <c r="C14" s="213">
        <f>'伝票（入力）'!$E$33</f>
        <v>0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>
        <f>'伝票（入力）'!$N$33</f>
        <v>0</v>
      </c>
      <c r="O14" s="215"/>
      <c r="P14" s="215"/>
      <c r="Q14" s="227">
        <f>'伝票（入力）'!$P$33</f>
        <v>0</v>
      </c>
      <c r="R14" s="228"/>
      <c r="S14" s="228"/>
      <c r="T14" s="228"/>
      <c r="U14" s="229"/>
      <c r="V14" s="227">
        <f t="shared" si="0"/>
        <v>0</v>
      </c>
      <c r="W14" s="228"/>
      <c r="X14" s="228"/>
      <c r="Y14" s="228"/>
      <c r="Z14" s="229"/>
      <c r="AA14" s="219"/>
      <c r="AB14" s="220"/>
      <c r="AC14" s="6"/>
      <c r="AD14" s="6"/>
      <c r="AE14" s="6"/>
      <c r="AF14" s="6"/>
      <c r="AG14" s="6"/>
      <c r="AH14" s="6"/>
      <c r="AI14" s="6"/>
    </row>
    <row r="15" spans="1:35" ht="15" customHeight="1">
      <c r="A15" s="13"/>
      <c r="B15" s="35">
        <v>6</v>
      </c>
      <c r="C15" s="221">
        <f>'伝票（入力）'!$E$34</f>
        <v>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>
        <f>'伝票（入力）'!$N$34</f>
        <v>0</v>
      </c>
      <c r="O15" s="223"/>
      <c r="P15" s="223"/>
      <c r="Q15" s="224">
        <f>'伝票（入力）'!$P$34</f>
        <v>0</v>
      </c>
      <c r="R15" s="225"/>
      <c r="S15" s="225"/>
      <c r="T15" s="225"/>
      <c r="U15" s="226"/>
      <c r="V15" s="224">
        <f t="shared" si="0"/>
        <v>0</v>
      </c>
      <c r="W15" s="225"/>
      <c r="X15" s="225"/>
      <c r="Y15" s="225"/>
      <c r="Z15" s="226"/>
      <c r="AA15" s="219"/>
      <c r="AB15" s="220"/>
      <c r="AC15" s="6"/>
      <c r="AD15" s="6"/>
      <c r="AE15" s="6"/>
      <c r="AF15" s="6"/>
      <c r="AG15" s="6"/>
      <c r="AH15" s="6"/>
      <c r="AI15" s="6"/>
    </row>
    <row r="16" spans="1:35" ht="15" customHeight="1">
      <c r="A16" s="13"/>
      <c r="B16" s="34">
        <v>7</v>
      </c>
      <c r="C16" s="213">
        <f>'伝票（入力）'!$E$35</f>
        <v>0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>
        <f>'伝票（入力）'!$N$35</f>
        <v>0</v>
      </c>
      <c r="O16" s="215"/>
      <c r="P16" s="215"/>
      <c r="Q16" s="227">
        <f>'伝票（入力）'!$P$35</f>
        <v>0</v>
      </c>
      <c r="R16" s="228"/>
      <c r="S16" s="228"/>
      <c r="T16" s="228"/>
      <c r="U16" s="229"/>
      <c r="V16" s="227">
        <f t="shared" si="0"/>
        <v>0</v>
      </c>
      <c r="W16" s="228"/>
      <c r="X16" s="228"/>
      <c r="Y16" s="228"/>
      <c r="Z16" s="229"/>
      <c r="AA16" s="219"/>
      <c r="AB16" s="220"/>
      <c r="AC16" s="6"/>
      <c r="AD16" s="6"/>
      <c r="AE16" s="6"/>
      <c r="AF16" s="6"/>
      <c r="AG16" s="6"/>
      <c r="AH16" s="6"/>
      <c r="AI16" s="6"/>
    </row>
    <row r="17" spans="1:35" ht="15" customHeight="1">
      <c r="A17" s="13"/>
      <c r="B17" s="35">
        <v>8</v>
      </c>
      <c r="C17" s="221">
        <f>'伝票（入力）'!$E$36</f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>
        <f>'伝票（入力）'!$N$36</f>
        <v>0</v>
      </c>
      <c r="O17" s="223"/>
      <c r="P17" s="223"/>
      <c r="Q17" s="224">
        <f>'伝票（入力）'!$P$36</f>
        <v>0</v>
      </c>
      <c r="R17" s="225"/>
      <c r="S17" s="225"/>
      <c r="T17" s="225"/>
      <c r="U17" s="226"/>
      <c r="V17" s="224">
        <f t="shared" si="0"/>
        <v>0</v>
      </c>
      <c r="W17" s="225"/>
      <c r="X17" s="225"/>
      <c r="Y17" s="225"/>
      <c r="Z17" s="226"/>
      <c r="AA17" s="219"/>
      <c r="AB17" s="220"/>
      <c r="AC17" s="6"/>
      <c r="AD17" s="6"/>
      <c r="AE17" s="6"/>
      <c r="AF17" s="6"/>
      <c r="AG17" s="6"/>
      <c r="AH17" s="6"/>
      <c r="AI17" s="6"/>
    </row>
    <row r="18" spans="1:35" ht="15" customHeight="1">
      <c r="A18" s="13"/>
      <c r="B18" s="34">
        <v>9</v>
      </c>
      <c r="C18" s="213">
        <f>'伝票（入力）'!$E$37</f>
        <v>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>
        <f>'伝票（入力）'!$N$37</f>
        <v>0</v>
      </c>
      <c r="O18" s="215"/>
      <c r="P18" s="215"/>
      <c r="Q18" s="227">
        <f>'伝票（入力）'!$P$37</f>
        <v>0</v>
      </c>
      <c r="R18" s="228"/>
      <c r="S18" s="228"/>
      <c r="T18" s="228"/>
      <c r="U18" s="229"/>
      <c r="V18" s="227">
        <f t="shared" si="0"/>
        <v>0</v>
      </c>
      <c r="W18" s="228"/>
      <c r="X18" s="228"/>
      <c r="Y18" s="228"/>
      <c r="Z18" s="229"/>
      <c r="AA18" s="219"/>
      <c r="AB18" s="220"/>
      <c r="AC18" s="6"/>
      <c r="AD18" s="6"/>
      <c r="AE18" s="6"/>
      <c r="AF18" s="6"/>
      <c r="AG18" s="6"/>
      <c r="AH18" s="6"/>
      <c r="AI18" s="6"/>
    </row>
    <row r="19" spans="1:35" ht="15" customHeight="1" thickBot="1">
      <c r="A19" s="13"/>
      <c r="B19" s="36">
        <v>10</v>
      </c>
      <c r="C19" s="230">
        <f>'伝票（入力）'!$E$38</f>
        <v>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>
        <f>'伝票（入力）'!$N$38</f>
        <v>0</v>
      </c>
      <c r="O19" s="232"/>
      <c r="P19" s="232"/>
      <c r="Q19" s="234">
        <f>'伝票（入力）'!$P$38</f>
        <v>0</v>
      </c>
      <c r="R19" s="235"/>
      <c r="S19" s="235"/>
      <c r="T19" s="235"/>
      <c r="U19" s="236"/>
      <c r="V19" s="234">
        <f t="shared" si="0"/>
        <v>0</v>
      </c>
      <c r="W19" s="235"/>
      <c r="X19" s="235"/>
      <c r="Y19" s="235"/>
      <c r="Z19" s="236"/>
      <c r="AA19" s="260"/>
      <c r="AB19" s="261"/>
      <c r="AC19" s="6"/>
      <c r="AD19" s="6"/>
      <c r="AE19" s="6"/>
      <c r="AF19" s="6"/>
      <c r="AG19" s="6"/>
      <c r="AH19" s="6"/>
      <c r="AI19" s="6"/>
    </row>
    <row r="20" spans="1:35" ht="15" customHeight="1" thickBot="1">
      <c r="A20" s="13"/>
      <c r="B20" s="233" t="s">
        <v>19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U20" s="99"/>
      <c r="V20" s="237">
        <f>SUM(V10:Z19)</f>
        <v>0</v>
      </c>
      <c r="W20" s="238"/>
      <c r="X20" s="238"/>
      <c r="Y20" s="238"/>
      <c r="Z20" s="238"/>
      <c r="AA20" s="100"/>
      <c r="AB20" s="101"/>
      <c r="AC20" s="6"/>
      <c r="AD20" s="6"/>
      <c r="AE20" s="6"/>
      <c r="AF20" s="6"/>
      <c r="AG20" s="6"/>
      <c r="AH20" s="6"/>
      <c r="AI20" s="6"/>
    </row>
    <row r="21" spans="2:35" ht="15" customHeight="1">
      <c r="B21" s="248" t="s">
        <v>20</v>
      </c>
      <c r="C21" s="242"/>
      <c r="D21" s="27"/>
      <c r="E21" s="26"/>
      <c r="F21" s="28"/>
      <c r="G21" s="242" t="s">
        <v>21</v>
      </c>
      <c r="H21" s="242"/>
      <c r="I21" s="242"/>
      <c r="J21" s="242"/>
      <c r="K21" s="27"/>
      <c r="L21" s="26"/>
      <c r="M21" s="26"/>
      <c r="N21" s="28"/>
      <c r="O21" s="246" t="s">
        <v>22</v>
      </c>
      <c r="P21" s="246"/>
      <c r="Q21" s="246"/>
      <c r="R21" s="246"/>
      <c r="S21" s="246"/>
      <c r="T21" s="249">
        <f>V20+K22</f>
        <v>0</v>
      </c>
      <c r="U21" s="250"/>
      <c r="V21" s="250"/>
      <c r="W21" s="250"/>
      <c r="X21" s="250"/>
      <c r="Y21" s="250"/>
      <c r="Z21" s="250"/>
      <c r="AA21" s="250"/>
      <c r="AB21" s="251"/>
      <c r="AD21" s="6"/>
      <c r="AE21" s="6"/>
      <c r="AF21" s="6"/>
      <c r="AG21" s="6"/>
      <c r="AH21" s="6"/>
      <c r="AI21" s="6"/>
    </row>
    <row r="22" spans="1:35" ht="15" customHeight="1" thickBot="1">
      <c r="A22" s="13"/>
      <c r="B22" s="24"/>
      <c r="C22" s="25"/>
      <c r="D22" s="239">
        <f>'伝票（入力）'!$AB$10</f>
        <v>0</v>
      </c>
      <c r="E22" s="240"/>
      <c r="F22" s="241"/>
      <c r="G22" s="105">
        <f>IF('伝票（入力）'!$AB$9="税込","(消費税込み単価)","")</f>
      </c>
      <c r="H22" s="25"/>
      <c r="I22" s="25"/>
      <c r="J22" s="25"/>
      <c r="K22" s="243">
        <f>IF('伝票（入力）'!$AB$9="税抜",V20*D22,0)</f>
        <v>0</v>
      </c>
      <c r="L22" s="244"/>
      <c r="M22" s="244"/>
      <c r="N22" s="245"/>
      <c r="O22" s="247"/>
      <c r="P22" s="247"/>
      <c r="Q22" s="247"/>
      <c r="R22" s="247"/>
      <c r="S22" s="247"/>
      <c r="T22" s="252"/>
      <c r="U22" s="253"/>
      <c r="V22" s="253"/>
      <c r="W22" s="253"/>
      <c r="X22" s="253"/>
      <c r="Y22" s="253"/>
      <c r="Z22" s="253"/>
      <c r="AA22" s="253"/>
      <c r="AB22" s="254"/>
      <c r="AC22" s="6"/>
      <c r="AD22" s="6"/>
      <c r="AE22" s="6"/>
      <c r="AF22" s="6"/>
      <c r="AG22" s="6"/>
      <c r="AH22" s="6"/>
      <c r="AI22" s="6"/>
    </row>
    <row r="23" spans="1:35" ht="15" customHeight="1">
      <c r="A23" s="13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</row>
    <row r="25" spans="1:35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</row>
    <row r="26" spans="1:35" ht="15" customHeight="1">
      <c r="A26" s="13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6"/>
      <c r="AE27" s="6"/>
      <c r="AF27" s="6"/>
      <c r="AG27" s="6"/>
      <c r="AH27" s="6"/>
      <c r="AI27" s="6"/>
    </row>
    <row r="28" spans="1:35" ht="15" customHeight="1">
      <c r="A28" s="6"/>
      <c r="B28" s="110" t="s">
        <v>35</v>
      </c>
      <c r="C28" s="110"/>
      <c r="D28" s="110"/>
      <c r="E28" s="110"/>
      <c r="F28" s="110"/>
      <c r="G28" s="110"/>
      <c r="H28" s="110"/>
      <c r="I28" s="110"/>
      <c r="J28" s="110"/>
      <c r="O28" s="76" t="s">
        <v>45</v>
      </c>
      <c r="P28" s="76"/>
      <c r="Q28" s="77"/>
      <c r="R28" s="134">
        <f>'伝票（入力）'!$H$11</f>
        <v>0</v>
      </c>
      <c r="S28" s="134"/>
      <c r="T28" s="134"/>
      <c r="U28" s="134"/>
      <c r="V28" s="134"/>
      <c r="W28" s="134"/>
      <c r="X28" s="77" t="s">
        <v>46</v>
      </c>
      <c r="Y28" s="76"/>
      <c r="Z28" s="116">
        <f>'伝票（入力）'!$H$9</f>
        <v>0</v>
      </c>
      <c r="AA28" s="116"/>
      <c r="AB28" s="116"/>
      <c r="AC28" s="116"/>
      <c r="AD28" s="6"/>
      <c r="AE28" s="6"/>
      <c r="AF28" s="6"/>
      <c r="AG28" s="6"/>
      <c r="AH28" s="6"/>
      <c r="AI28" s="6"/>
    </row>
    <row r="29" spans="1:35" ht="15" customHeight="1">
      <c r="A29" s="6"/>
      <c r="B29" s="110"/>
      <c r="C29" s="110"/>
      <c r="D29" s="110"/>
      <c r="E29" s="110"/>
      <c r="F29" s="110"/>
      <c r="G29" s="110"/>
      <c r="H29" s="110"/>
      <c r="I29" s="110"/>
      <c r="J29" s="110"/>
      <c r="K29" s="6"/>
      <c r="L29" s="6"/>
      <c r="M29" s="6"/>
      <c r="N29" s="6"/>
      <c r="O29" s="8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D29" s="6"/>
      <c r="AE29" s="6"/>
      <c r="AF29" s="6"/>
      <c r="AG29" s="6"/>
      <c r="AH29" s="6"/>
      <c r="AI29" s="6"/>
    </row>
    <row r="30" spans="1:35" ht="15" customHeight="1">
      <c r="A30" s="9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4"/>
      <c r="AD30" s="6"/>
      <c r="AE30" s="6"/>
      <c r="AF30" s="6"/>
      <c r="AG30" s="6"/>
      <c r="AH30" s="6"/>
      <c r="AI30" s="6"/>
    </row>
    <row r="31" spans="1:35" ht="15" customHeight="1">
      <c r="A31" s="9"/>
      <c r="B31" s="12">
        <f>'伝票（入力）'!$H$14</f>
        <v>0</v>
      </c>
      <c r="C31" s="29"/>
      <c r="D31" s="29"/>
      <c r="E31" s="29"/>
      <c r="F31" s="29"/>
      <c r="G31" s="29"/>
      <c r="H31" s="29"/>
      <c r="I31" s="29"/>
      <c r="J31" s="29"/>
      <c r="K31" s="12"/>
      <c r="L31" s="12"/>
      <c r="M31" s="12"/>
      <c r="N31" s="12"/>
      <c r="O31" s="7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D31" s="6"/>
      <c r="AE31" s="6"/>
      <c r="AF31" s="6"/>
      <c r="AG31" s="6"/>
      <c r="AH31" s="6"/>
      <c r="AI31" s="6"/>
    </row>
    <row r="32" spans="1:35" ht="15" customHeight="1">
      <c r="A32" s="9"/>
      <c r="B32" s="30"/>
      <c r="C32" s="12">
        <f>'伝票（入力）'!$H$15</f>
        <v>0</v>
      </c>
      <c r="D32" s="30"/>
      <c r="E32" s="29"/>
      <c r="F32" s="29"/>
      <c r="G32" s="29"/>
      <c r="H32" s="29"/>
      <c r="I32" s="29"/>
      <c r="J32" s="29"/>
      <c r="K32" s="12"/>
      <c r="L32" s="12"/>
      <c r="M32" s="12"/>
      <c r="N32" s="12"/>
      <c r="O32" s="7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6"/>
      <c r="AD32" s="6"/>
      <c r="AE32" s="6"/>
      <c r="AF32" s="6"/>
      <c r="AG32" s="6"/>
      <c r="AH32" s="6"/>
      <c r="AI32" s="6"/>
    </row>
    <row r="33" spans="1:35" ht="15" customHeight="1">
      <c r="A33" s="102"/>
      <c r="B33" s="95"/>
      <c r="C33" s="96" t="str">
        <f>'伝票（入力）'!$H$16&amp;"様"</f>
        <v>様</v>
      </c>
      <c r="D33" s="97"/>
      <c r="E33" s="96"/>
      <c r="F33" s="97"/>
      <c r="G33" s="96"/>
      <c r="H33" s="96"/>
      <c r="I33" s="96"/>
      <c r="J33" s="96"/>
      <c r="K33" s="96"/>
      <c r="L33" s="96"/>
      <c r="M33" s="96"/>
      <c r="N33" s="96"/>
      <c r="O33" s="7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D33" s="6"/>
      <c r="AE33" s="6"/>
      <c r="AF33" s="6"/>
      <c r="AG33" s="6"/>
      <c r="AH33" s="6"/>
      <c r="AI33" s="6"/>
    </row>
    <row r="34" spans="1:35" ht="15" customHeight="1">
      <c r="A34" s="11"/>
      <c r="C34" s="11"/>
      <c r="D34" s="114"/>
      <c r="E34" s="114"/>
      <c r="F34" s="114"/>
      <c r="G34" s="114"/>
      <c r="H34" s="114"/>
      <c r="I34" s="114"/>
      <c r="J34" s="114"/>
      <c r="K34" s="8"/>
      <c r="L34" s="8"/>
      <c r="M34" s="8"/>
      <c r="N34" s="8"/>
      <c r="O34" s="8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D34" s="6"/>
      <c r="AE34" s="6"/>
      <c r="AF34" s="6"/>
      <c r="AG34" s="6"/>
      <c r="AH34" s="6"/>
      <c r="AI34" s="6"/>
    </row>
    <row r="35" spans="1:35" ht="15" customHeight="1" thickBot="1">
      <c r="A35" s="6"/>
      <c r="B35" s="12" t="s">
        <v>27</v>
      </c>
      <c r="C35" s="6"/>
      <c r="D35" s="12"/>
      <c r="E35" s="12"/>
      <c r="F35" s="12"/>
      <c r="G35" s="12"/>
      <c r="H35" s="12"/>
      <c r="I35" s="12"/>
      <c r="J35" s="12"/>
      <c r="K35" s="6"/>
      <c r="L35" s="6"/>
      <c r="M35" s="6"/>
      <c r="N35" s="6"/>
      <c r="O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" customHeight="1">
      <c r="A36" s="6"/>
      <c r="B36" s="216" t="s">
        <v>17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 t="s">
        <v>12</v>
      </c>
      <c r="O36" s="218"/>
      <c r="P36" s="218"/>
      <c r="Q36" s="257" t="s">
        <v>13</v>
      </c>
      <c r="R36" s="258"/>
      <c r="S36" s="258"/>
      <c r="T36" s="258"/>
      <c r="U36" s="259"/>
      <c r="V36" s="257" t="str">
        <f>"金額"&amp;"("&amp;'伝票（入力）'!AB9&amp;")"</f>
        <v>金額()</v>
      </c>
      <c r="W36" s="258"/>
      <c r="X36" s="258"/>
      <c r="Y36" s="258"/>
      <c r="Z36" s="259"/>
      <c r="AA36" s="98" t="s">
        <v>26</v>
      </c>
      <c r="AB36" s="81"/>
      <c r="AC36" s="6"/>
      <c r="AD36" s="6"/>
      <c r="AE36" s="6"/>
      <c r="AF36" s="6"/>
      <c r="AG36" s="6"/>
      <c r="AH36" s="6"/>
      <c r="AI36" s="6"/>
    </row>
    <row r="37" spans="1:35" ht="15" customHeight="1">
      <c r="A37" s="6"/>
      <c r="B37" s="34">
        <v>1</v>
      </c>
      <c r="C37" s="213">
        <f>'伝票（入力）'!$E$29</f>
        <v>0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>
        <f>'伝票（入力）'!$N$29</f>
        <v>0</v>
      </c>
      <c r="O37" s="215"/>
      <c r="P37" s="215"/>
      <c r="Q37" s="227">
        <f>'伝票（入力）'!$P$29</f>
        <v>0</v>
      </c>
      <c r="R37" s="228"/>
      <c r="S37" s="228"/>
      <c r="T37" s="228"/>
      <c r="U37" s="229"/>
      <c r="V37" s="227">
        <f aca="true" t="shared" si="1" ref="V37:V46">N37*Q37</f>
        <v>0</v>
      </c>
      <c r="W37" s="228"/>
      <c r="X37" s="228"/>
      <c r="Y37" s="228"/>
      <c r="Z37" s="229"/>
      <c r="AA37" s="255"/>
      <c r="AB37" s="256"/>
      <c r="AC37" s="12"/>
      <c r="AD37" s="6"/>
      <c r="AE37" s="6"/>
      <c r="AF37" s="6"/>
      <c r="AG37" s="6"/>
      <c r="AH37" s="6"/>
      <c r="AI37" s="6"/>
    </row>
    <row r="38" spans="1:35" ht="15" customHeight="1">
      <c r="A38" s="10"/>
      <c r="B38" s="35">
        <v>2</v>
      </c>
      <c r="C38" s="221">
        <f>'伝票（入力）'!$E$30</f>
        <v>0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3">
        <f>'伝票（入力）'!$N$30</f>
        <v>0</v>
      </c>
      <c r="O38" s="223"/>
      <c r="P38" s="223"/>
      <c r="Q38" s="224">
        <f>'伝票（入力）'!$P$30</f>
        <v>0</v>
      </c>
      <c r="R38" s="225"/>
      <c r="S38" s="225"/>
      <c r="T38" s="225"/>
      <c r="U38" s="226"/>
      <c r="V38" s="224">
        <f t="shared" si="1"/>
        <v>0</v>
      </c>
      <c r="W38" s="225"/>
      <c r="X38" s="225"/>
      <c r="Y38" s="225"/>
      <c r="Z38" s="226"/>
      <c r="AA38" s="219"/>
      <c r="AB38" s="220"/>
      <c r="AC38" s="10"/>
      <c r="AD38" s="6"/>
      <c r="AE38" s="6"/>
      <c r="AF38" s="6"/>
      <c r="AG38" s="6"/>
      <c r="AH38" s="6"/>
      <c r="AI38" s="6"/>
    </row>
    <row r="39" spans="1:35" ht="15" customHeight="1">
      <c r="A39" s="6"/>
      <c r="B39" s="34">
        <v>3</v>
      </c>
      <c r="C39" s="213">
        <f>'伝票（入力）'!$E$31</f>
        <v>0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>
        <f>'伝票（入力）'!$N$31</f>
        <v>0</v>
      </c>
      <c r="O39" s="215"/>
      <c r="P39" s="215"/>
      <c r="Q39" s="227">
        <f>'伝票（入力）'!$P$31</f>
        <v>0</v>
      </c>
      <c r="R39" s="228"/>
      <c r="S39" s="228"/>
      <c r="T39" s="228"/>
      <c r="U39" s="229"/>
      <c r="V39" s="227">
        <f t="shared" si="1"/>
        <v>0</v>
      </c>
      <c r="W39" s="228"/>
      <c r="X39" s="228"/>
      <c r="Y39" s="228"/>
      <c r="Z39" s="229"/>
      <c r="AA39" s="219"/>
      <c r="AB39" s="220"/>
      <c r="AC39" s="6"/>
      <c r="AD39" s="6"/>
      <c r="AE39" s="6"/>
      <c r="AF39" s="6"/>
      <c r="AG39" s="6"/>
      <c r="AH39" s="6"/>
      <c r="AI39" s="6"/>
    </row>
    <row r="40" spans="1:35" ht="15" customHeight="1">
      <c r="A40" s="13"/>
      <c r="B40" s="35">
        <v>4</v>
      </c>
      <c r="C40" s="221">
        <f>'伝票（入力）'!$E$32</f>
        <v>0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3">
        <f>'伝票（入力）'!$N$32</f>
        <v>0</v>
      </c>
      <c r="O40" s="223"/>
      <c r="P40" s="223"/>
      <c r="Q40" s="224">
        <f>'伝票（入力）'!$P$32</f>
        <v>0</v>
      </c>
      <c r="R40" s="225"/>
      <c r="S40" s="225"/>
      <c r="T40" s="225"/>
      <c r="U40" s="226"/>
      <c r="V40" s="224">
        <f t="shared" si="1"/>
        <v>0</v>
      </c>
      <c r="W40" s="225"/>
      <c r="X40" s="225"/>
      <c r="Y40" s="225"/>
      <c r="Z40" s="226"/>
      <c r="AA40" s="219"/>
      <c r="AB40" s="220"/>
      <c r="AC40" s="6"/>
      <c r="AD40" s="6"/>
      <c r="AE40" s="6"/>
      <c r="AF40" s="6"/>
      <c r="AG40" s="6"/>
      <c r="AH40" s="6"/>
      <c r="AI40" s="6"/>
    </row>
    <row r="41" spans="1:35" ht="15" customHeight="1">
      <c r="A41" s="13"/>
      <c r="B41" s="34">
        <v>5</v>
      </c>
      <c r="C41" s="213">
        <f>'伝票（入力）'!$E$33</f>
        <v>0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5">
        <f>'伝票（入力）'!$N$33</f>
        <v>0</v>
      </c>
      <c r="O41" s="215"/>
      <c r="P41" s="215"/>
      <c r="Q41" s="227">
        <f>'伝票（入力）'!$P$33</f>
        <v>0</v>
      </c>
      <c r="R41" s="228"/>
      <c r="S41" s="228"/>
      <c r="T41" s="228"/>
      <c r="U41" s="229"/>
      <c r="V41" s="227">
        <f t="shared" si="1"/>
        <v>0</v>
      </c>
      <c r="W41" s="228"/>
      <c r="X41" s="228"/>
      <c r="Y41" s="228"/>
      <c r="Z41" s="229"/>
      <c r="AA41" s="219"/>
      <c r="AB41" s="220"/>
      <c r="AC41" s="6"/>
      <c r="AD41" s="6"/>
      <c r="AE41" s="6"/>
      <c r="AF41" s="6"/>
      <c r="AG41" s="6"/>
      <c r="AH41" s="6"/>
      <c r="AI41" s="6"/>
    </row>
    <row r="42" spans="1:35" ht="15" customHeight="1">
      <c r="A42" s="13"/>
      <c r="B42" s="35">
        <v>6</v>
      </c>
      <c r="C42" s="221">
        <f>'伝票（入力）'!$E$34</f>
        <v>0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3">
        <f>'伝票（入力）'!$N$34</f>
        <v>0</v>
      </c>
      <c r="O42" s="223"/>
      <c r="P42" s="223"/>
      <c r="Q42" s="224">
        <f>'伝票（入力）'!$P$34</f>
        <v>0</v>
      </c>
      <c r="R42" s="225"/>
      <c r="S42" s="225"/>
      <c r="T42" s="225"/>
      <c r="U42" s="226"/>
      <c r="V42" s="224">
        <f t="shared" si="1"/>
        <v>0</v>
      </c>
      <c r="W42" s="225"/>
      <c r="X42" s="225"/>
      <c r="Y42" s="225"/>
      <c r="Z42" s="226"/>
      <c r="AA42" s="219"/>
      <c r="AB42" s="220"/>
      <c r="AC42" s="6"/>
      <c r="AD42" s="6"/>
      <c r="AE42" s="6"/>
      <c r="AF42" s="6"/>
      <c r="AG42" s="6"/>
      <c r="AH42" s="6"/>
      <c r="AI42" s="6"/>
    </row>
    <row r="43" spans="1:35" ht="15" customHeight="1">
      <c r="A43" s="13"/>
      <c r="B43" s="34">
        <v>7</v>
      </c>
      <c r="C43" s="213">
        <f>'伝票（入力）'!$E$35</f>
        <v>0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>
        <f>'伝票（入力）'!$N$35</f>
        <v>0</v>
      </c>
      <c r="O43" s="215"/>
      <c r="P43" s="215"/>
      <c r="Q43" s="227">
        <f>'伝票（入力）'!$P$35</f>
        <v>0</v>
      </c>
      <c r="R43" s="228"/>
      <c r="S43" s="228"/>
      <c r="T43" s="228"/>
      <c r="U43" s="229"/>
      <c r="V43" s="227">
        <f t="shared" si="1"/>
        <v>0</v>
      </c>
      <c r="W43" s="228"/>
      <c r="X43" s="228"/>
      <c r="Y43" s="228"/>
      <c r="Z43" s="229"/>
      <c r="AA43" s="219"/>
      <c r="AB43" s="220"/>
      <c r="AC43" s="6"/>
      <c r="AD43" s="6"/>
      <c r="AE43" s="6"/>
      <c r="AF43" s="6"/>
      <c r="AG43" s="6"/>
      <c r="AH43" s="6"/>
      <c r="AI43" s="6"/>
    </row>
    <row r="44" spans="1:35" ht="15" customHeight="1">
      <c r="A44" s="13"/>
      <c r="B44" s="35">
        <v>8</v>
      </c>
      <c r="C44" s="221">
        <f>'伝票（入力）'!$E$36</f>
        <v>0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>
        <f>'伝票（入力）'!$N$36</f>
        <v>0</v>
      </c>
      <c r="O44" s="223"/>
      <c r="P44" s="223"/>
      <c r="Q44" s="224">
        <f>'伝票（入力）'!$P$36</f>
        <v>0</v>
      </c>
      <c r="R44" s="225"/>
      <c r="S44" s="225"/>
      <c r="T44" s="225"/>
      <c r="U44" s="226"/>
      <c r="V44" s="224">
        <f t="shared" si="1"/>
        <v>0</v>
      </c>
      <c r="W44" s="225"/>
      <c r="X44" s="225"/>
      <c r="Y44" s="225"/>
      <c r="Z44" s="226"/>
      <c r="AA44" s="219"/>
      <c r="AB44" s="220"/>
      <c r="AC44" s="6"/>
      <c r="AD44" s="6"/>
      <c r="AE44" s="6"/>
      <c r="AF44" s="6"/>
      <c r="AG44" s="6"/>
      <c r="AH44" s="6"/>
      <c r="AI44" s="6"/>
    </row>
    <row r="45" spans="1:35" ht="15" customHeight="1">
      <c r="A45" s="13"/>
      <c r="B45" s="34">
        <v>9</v>
      </c>
      <c r="C45" s="213">
        <f>'伝票（入力）'!$E$37</f>
        <v>0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5">
        <f>'伝票（入力）'!$N$37</f>
        <v>0</v>
      </c>
      <c r="O45" s="215"/>
      <c r="P45" s="215"/>
      <c r="Q45" s="227">
        <f>'伝票（入力）'!$P$37</f>
        <v>0</v>
      </c>
      <c r="R45" s="228"/>
      <c r="S45" s="228"/>
      <c r="T45" s="228"/>
      <c r="U45" s="229"/>
      <c r="V45" s="227">
        <f t="shared" si="1"/>
        <v>0</v>
      </c>
      <c r="W45" s="228"/>
      <c r="X45" s="228"/>
      <c r="Y45" s="228"/>
      <c r="Z45" s="229"/>
      <c r="AA45" s="219"/>
      <c r="AB45" s="220"/>
      <c r="AC45" s="6"/>
      <c r="AD45" s="6"/>
      <c r="AE45" s="6"/>
      <c r="AF45" s="6"/>
      <c r="AG45" s="6"/>
      <c r="AH45" s="6"/>
      <c r="AI45" s="6"/>
    </row>
    <row r="46" spans="1:35" ht="15" customHeight="1" thickBot="1">
      <c r="A46" s="13"/>
      <c r="B46" s="36">
        <v>10</v>
      </c>
      <c r="C46" s="230">
        <f>'伝票（入力）'!$E$38</f>
        <v>0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2">
        <f>'伝票（入力）'!$N$38</f>
        <v>0</v>
      </c>
      <c r="O46" s="232"/>
      <c r="P46" s="232"/>
      <c r="Q46" s="234">
        <f>'伝票（入力）'!$P$38</f>
        <v>0</v>
      </c>
      <c r="R46" s="235"/>
      <c r="S46" s="235"/>
      <c r="T46" s="235"/>
      <c r="U46" s="236"/>
      <c r="V46" s="234">
        <f t="shared" si="1"/>
        <v>0</v>
      </c>
      <c r="W46" s="235"/>
      <c r="X46" s="235"/>
      <c r="Y46" s="235"/>
      <c r="Z46" s="236"/>
      <c r="AA46" s="260"/>
      <c r="AB46" s="261"/>
      <c r="AC46" s="6"/>
      <c r="AD46" s="6"/>
      <c r="AE46" s="6"/>
      <c r="AF46" s="6"/>
      <c r="AG46" s="6"/>
      <c r="AH46" s="6"/>
      <c r="AI46" s="6"/>
    </row>
    <row r="47" spans="1:35" ht="15" customHeight="1" thickBot="1">
      <c r="A47" s="13"/>
      <c r="B47" s="233" t="s">
        <v>19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U47" s="99"/>
      <c r="V47" s="237">
        <f>SUM(V37:Z46)</f>
        <v>0</v>
      </c>
      <c r="W47" s="238"/>
      <c r="X47" s="238"/>
      <c r="Y47" s="238"/>
      <c r="Z47" s="238"/>
      <c r="AA47" s="100"/>
      <c r="AB47" s="101"/>
      <c r="AC47" s="6"/>
      <c r="AD47" s="6"/>
      <c r="AE47" s="6"/>
      <c r="AF47" s="6"/>
      <c r="AG47" s="6"/>
      <c r="AH47" s="6"/>
      <c r="AI47" s="6"/>
    </row>
    <row r="48" spans="2:35" ht="15" customHeight="1">
      <c r="B48" s="248" t="s">
        <v>20</v>
      </c>
      <c r="C48" s="242"/>
      <c r="D48" s="27"/>
      <c r="E48" s="26"/>
      <c r="F48" s="28"/>
      <c r="G48" s="242" t="s">
        <v>21</v>
      </c>
      <c r="H48" s="242"/>
      <c r="I48" s="242"/>
      <c r="J48" s="242"/>
      <c r="K48" s="27"/>
      <c r="L48" s="26"/>
      <c r="M48" s="26"/>
      <c r="N48" s="28"/>
      <c r="O48" s="246" t="s">
        <v>22</v>
      </c>
      <c r="P48" s="246"/>
      <c r="Q48" s="246"/>
      <c r="R48" s="246"/>
      <c r="S48" s="246"/>
      <c r="T48" s="249">
        <f>V47+K49</f>
        <v>0</v>
      </c>
      <c r="U48" s="250"/>
      <c r="V48" s="250"/>
      <c r="W48" s="250"/>
      <c r="X48" s="250"/>
      <c r="Y48" s="250"/>
      <c r="Z48" s="250"/>
      <c r="AA48" s="250"/>
      <c r="AB48" s="251"/>
      <c r="AD48" s="6"/>
      <c r="AE48" s="6"/>
      <c r="AF48" s="6"/>
      <c r="AG48" s="6"/>
      <c r="AH48" s="6"/>
      <c r="AI48" s="6"/>
    </row>
    <row r="49" spans="1:35" ht="15" customHeight="1" thickBot="1">
      <c r="A49" s="13"/>
      <c r="B49" s="24"/>
      <c r="C49" s="25"/>
      <c r="D49" s="239">
        <f>'伝票（入力）'!$AB$10</f>
        <v>0</v>
      </c>
      <c r="E49" s="240"/>
      <c r="F49" s="241"/>
      <c r="G49" s="105">
        <f>IF('伝票（入力）'!$AB$9="税込","(消費税込み単価)","")</f>
      </c>
      <c r="H49" s="25"/>
      <c r="I49" s="25"/>
      <c r="J49" s="25"/>
      <c r="K49" s="243">
        <f>IF('伝票（入力）'!$AB$9="税抜",V47*D49,0)</f>
        <v>0</v>
      </c>
      <c r="L49" s="244"/>
      <c r="M49" s="244"/>
      <c r="N49" s="245"/>
      <c r="O49" s="247"/>
      <c r="P49" s="247"/>
      <c r="Q49" s="247"/>
      <c r="R49" s="247"/>
      <c r="S49" s="247"/>
      <c r="T49" s="252"/>
      <c r="U49" s="253"/>
      <c r="V49" s="253"/>
      <c r="W49" s="253"/>
      <c r="X49" s="253"/>
      <c r="Y49" s="253"/>
      <c r="Z49" s="253"/>
      <c r="AA49" s="253"/>
      <c r="AB49" s="254"/>
      <c r="AC49" s="6"/>
      <c r="AD49" s="6"/>
      <c r="AE49" s="6"/>
      <c r="AF49" s="6"/>
      <c r="AG49" s="6"/>
      <c r="AH49" s="6"/>
      <c r="AI49" s="6"/>
    </row>
    <row r="50" spans="1:35" ht="15" customHeight="1">
      <c r="A50" s="13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6"/>
      <c r="AE51" s="6"/>
      <c r="AF51" s="6"/>
      <c r="AG51" s="6"/>
      <c r="AH51" s="6"/>
      <c r="AI51" s="6"/>
    </row>
    <row r="52" spans="1:35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6"/>
      <c r="AE52" s="6"/>
      <c r="AF52" s="6"/>
      <c r="AG52" s="6"/>
      <c r="AH52" s="6"/>
      <c r="AI52" s="6"/>
    </row>
    <row r="53" spans="1:35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5">
    <mergeCell ref="Q45:U45"/>
    <mergeCell ref="V45:Z45"/>
    <mergeCell ref="AA45:AB45"/>
    <mergeCell ref="V46:Z46"/>
    <mergeCell ref="AA46:AB46"/>
    <mergeCell ref="AA41:AB41"/>
    <mergeCell ref="Q42:U42"/>
    <mergeCell ref="V42:Z42"/>
    <mergeCell ref="AA42:AB42"/>
    <mergeCell ref="Q43:U43"/>
    <mergeCell ref="V43:Z43"/>
    <mergeCell ref="AA43:AB43"/>
    <mergeCell ref="Q39:U39"/>
    <mergeCell ref="V39:Z39"/>
    <mergeCell ref="AA39:AB39"/>
    <mergeCell ref="V44:Z44"/>
    <mergeCell ref="AA44:AB44"/>
    <mergeCell ref="Q40:U40"/>
    <mergeCell ref="V40:Z40"/>
    <mergeCell ref="AA40:AB40"/>
    <mergeCell ref="Q41:U41"/>
    <mergeCell ref="V41:Z41"/>
    <mergeCell ref="Z28:AC28"/>
    <mergeCell ref="T21:AB22"/>
    <mergeCell ref="Q36:U36"/>
    <mergeCell ref="V36:Z36"/>
    <mergeCell ref="Q38:U38"/>
    <mergeCell ref="V38:Z38"/>
    <mergeCell ref="AA38:AB38"/>
    <mergeCell ref="Q37:U37"/>
    <mergeCell ref="V37:Z37"/>
    <mergeCell ref="AA37:AB37"/>
    <mergeCell ref="AA14:AB14"/>
    <mergeCell ref="Q15:U15"/>
    <mergeCell ref="V15:Z15"/>
    <mergeCell ref="AA15:AB15"/>
    <mergeCell ref="V19:Z19"/>
    <mergeCell ref="AA19:AB19"/>
    <mergeCell ref="AA17:AB17"/>
    <mergeCell ref="Q12:U12"/>
    <mergeCell ref="V12:Z12"/>
    <mergeCell ref="AA12:AB12"/>
    <mergeCell ref="Q13:U13"/>
    <mergeCell ref="V13:Z13"/>
    <mergeCell ref="AA13:AB13"/>
    <mergeCell ref="R1:W1"/>
    <mergeCell ref="Q11:U11"/>
    <mergeCell ref="V11:Z11"/>
    <mergeCell ref="AA10:AB10"/>
    <mergeCell ref="AA11:AB11"/>
    <mergeCell ref="Q9:U9"/>
    <mergeCell ref="V9:Z9"/>
    <mergeCell ref="Q10:U10"/>
    <mergeCell ref="V10:Z10"/>
    <mergeCell ref="V47:Z47"/>
    <mergeCell ref="B48:C48"/>
    <mergeCell ref="G48:J48"/>
    <mergeCell ref="O48:S49"/>
    <mergeCell ref="T48:AB49"/>
    <mergeCell ref="D49:F49"/>
    <mergeCell ref="K49:N49"/>
    <mergeCell ref="B47:S47"/>
    <mergeCell ref="C46:M46"/>
    <mergeCell ref="N46:P46"/>
    <mergeCell ref="Q44:U44"/>
    <mergeCell ref="C41:M41"/>
    <mergeCell ref="N41:P41"/>
    <mergeCell ref="C45:M45"/>
    <mergeCell ref="N45:P45"/>
    <mergeCell ref="C44:M44"/>
    <mergeCell ref="N44:P44"/>
    <mergeCell ref="Q46:U46"/>
    <mergeCell ref="N36:P36"/>
    <mergeCell ref="C40:M40"/>
    <mergeCell ref="N40:P40"/>
    <mergeCell ref="C43:M43"/>
    <mergeCell ref="N43:P43"/>
    <mergeCell ref="C42:M42"/>
    <mergeCell ref="N42:P42"/>
    <mergeCell ref="V18:Z18"/>
    <mergeCell ref="AA18:AB18"/>
    <mergeCell ref="B21:C21"/>
    <mergeCell ref="C39:M39"/>
    <mergeCell ref="N39:P39"/>
    <mergeCell ref="C38:M38"/>
    <mergeCell ref="N38:P38"/>
    <mergeCell ref="C37:M37"/>
    <mergeCell ref="N37:P37"/>
    <mergeCell ref="B36:M36"/>
    <mergeCell ref="D22:F22"/>
    <mergeCell ref="G21:J21"/>
    <mergeCell ref="K22:N22"/>
    <mergeCell ref="N17:P17"/>
    <mergeCell ref="O21:S22"/>
    <mergeCell ref="C17:M17"/>
    <mergeCell ref="Q17:U17"/>
    <mergeCell ref="Q18:U18"/>
    <mergeCell ref="D34:J34"/>
    <mergeCell ref="C19:M19"/>
    <mergeCell ref="N19:P19"/>
    <mergeCell ref="C18:M18"/>
    <mergeCell ref="N18:P18"/>
    <mergeCell ref="B20:S20"/>
    <mergeCell ref="Q19:U19"/>
    <mergeCell ref="R28:W28"/>
    <mergeCell ref="B28:J29"/>
    <mergeCell ref="V20:Z20"/>
    <mergeCell ref="C12:M12"/>
    <mergeCell ref="N12:P12"/>
    <mergeCell ref="C11:M11"/>
    <mergeCell ref="N11:P11"/>
    <mergeCell ref="V17:Z17"/>
    <mergeCell ref="V14:Z14"/>
    <mergeCell ref="N15:P15"/>
    <mergeCell ref="Q16:U16"/>
    <mergeCell ref="V16:Z16"/>
    <mergeCell ref="Q14:U14"/>
    <mergeCell ref="AA16:AB16"/>
    <mergeCell ref="C14:M14"/>
    <mergeCell ref="N14:P14"/>
    <mergeCell ref="C13:M13"/>
    <mergeCell ref="N13:P13"/>
    <mergeCell ref="C15:M15"/>
    <mergeCell ref="C16:M16"/>
    <mergeCell ref="N16:P16"/>
    <mergeCell ref="C10:M10"/>
    <mergeCell ref="N10:P10"/>
    <mergeCell ref="AF1:AI1"/>
    <mergeCell ref="AE5:AI5"/>
    <mergeCell ref="B1:J2"/>
    <mergeCell ref="B9:M9"/>
    <mergeCell ref="N9:P9"/>
    <mergeCell ref="D7:J7"/>
    <mergeCell ref="AD2:AI2"/>
    <mergeCell ref="Z1:AC1"/>
  </mergeCells>
  <conditionalFormatting sqref="AF1:AI1">
    <cfRule type="cellIs" priority="1" dxfId="0" operator="equal" stopIfTrue="1">
      <formula>"普通"</formula>
    </cfRule>
  </conditionalFormatting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4:AL38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ht="14.25" customHeight="1"/>
    <row r="2" ht="14.25" customHeight="1"/>
    <row r="3" ht="14.25" customHeight="1"/>
    <row r="4" spans="2:7" ht="14.25" customHeight="1">
      <c r="B4" s="2"/>
      <c r="C4" s="3"/>
      <c r="D4" s="3"/>
      <c r="E4" s="3"/>
      <c r="F4" s="271"/>
      <c r="G4" s="271"/>
    </row>
    <row r="5" spans="2:7" ht="14.25" customHeight="1">
      <c r="B5" s="2"/>
      <c r="C5" s="3"/>
      <c r="D5" s="3"/>
      <c r="E5" s="3"/>
      <c r="F5" s="40"/>
      <c r="G5" s="40"/>
    </row>
    <row r="6" ht="14.25" customHeight="1">
      <c r="B6" s="4" t="s">
        <v>2</v>
      </c>
    </row>
    <row r="7" spans="2:3" ht="14.25" customHeight="1">
      <c r="B7" s="41"/>
      <c r="C7" s="5"/>
    </row>
    <row r="8" spans="2:22" ht="14.25" customHeight="1" thickBot="1">
      <c r="B8" s="42" t="s">
        <v>29</v>
      </c>
      <c r="V8" s="42" t="s">
        <v>31</v>
      </c>
    </row>
    <row r="9" spans="2:38" ht="14.25" customHeight="1">
      <c r="B9" s="41"/>
      <c r="C9" s="44" t="s">
        <v>3</v>
      </c>
      <c r="D9" s="45"/>
      <c r="E9" s="45"/>
      <c r="F9" s="45"/>
      <c r="G9" s="46"/>
      <c r="H9" s="272"/>
      <c r="I9" s="273"/>
      <c r="J9" s="273"/>
      <c r="K9" s="47"/>
      <c r="L9" s="47"/>
      <c r="M9" s="48"/>
      <c r="N9" s="48"/>
      <c r="O9" s="48"/>
      <c r="P9" s="48"/>
      <c r="Q9" s="48"/>
      <c r="R9" s="49"/>
      <c r="V9" s="41" t="s">
        <v>42</v>
      </c>
      <c r="W9" s="70" t="s">
        <v>49</v>
      </c>
      <c r="X9" s="45"/>
      <c r="Y9" s="45"/>
      <c r="Z9" s="61"/>
      <c r="AA9" s="61"/>
      <c r="AB9" s="264"/>
      <c r="AC9" s="265"/>
      <c r="AD9" s="48"/>
      <c r="AE9" s="48"/>
      <c r="AF9" s="48"/>
      <c r="AG9" s="48"/>
      <c r="AH9" s="48"/>
      <c r="AI9" s="48"/>
      <c r="AJ9" s="48"/>
      <c r="AK9" s="48"/>
      <c r="AL9" s="49"/>
    </row>
    <row r="10" spans="2:38" ht="14.25" customHeight="1" thickBot="1">
      <c r="B10" s="41"/>
      <c r="C10" s="50" t="s">
        <v>37</v>
      </c>
      <c r="D10" s="51"/>
      <c r="E10" s="51"/>
      <c r="F10" s="51"/>
      <c r="G10" s="52"/>
      <c r="H10" s="262" t="s">
        <v>48</v>
      </c>
      <c r="I10" s="263"/>
      <c r="J10" s="263"/>
      <c r="K10" s="263"/>
      <c r="L10" s="263"/>
      <c r="M10" s="263"/>
      <c r="N10" s="263"/>
      <c r="O10" s="263"/>
      <c r="P10" s="53"/>
      <c r="Q10" s="53"/>
      <c r="R10" s="54"/>
      <c r="V10" s="41"/>
      <c r="W10" s="65" t="s">
        <v>28</v>
      </c>
      <c r="X10" s="66"/>
      <c r="Y10" s="66"/>
      <c r="Z10" s="56"/>
      <c r="AA10" s="56"/>
      <c r="AB10" s="275"/>
      <c r="AC10" s="269"/>
      <c r="AD10" s="58"/>
      <c r="AE10" s="58"/>
      <c r="AF10" s="58"/>
      <c r="AG10" s="58"/>
      <c r="AH10" s="58"/>
      <c r="AI10" s="58"/>
      <c r="AJ10" s="58"/>
      <c r="AK10" s="58"/>
      <c r="AL10" s="59"/>
    </row>
    <row r="11" spans="2:18" ht="14.25" customHeight="1" thickBot="1">
      <c r="B11" s="41"/>
      <c r="C11" s="55" t="s">
        <v>0</v>
      </c>
      <c r="D11" s="56"/>
      <c r="E11" s="56"/>
      <c r="F11" s="56"/>
      <c r="G11" s="57"/>
      <c r="H11" s="274"/>
      <c r="I11" s="269"/>
      <c r="J11" s="269"/>
      <c r="K11" s="269"/>
      <c r="L11" s="58"/>
      <c r="M11" s="58"/>
      <c r="N11" s="58"/>
      <c r="O11" s="58"/>
      <c r="P11" s="58"/>
      <c r="Q11" s="58"/>
      <c r="R11" s="59"/>
    </row>
    <row r="12" ht="14.25" customHeight="1" thickBot="1">
      <c r="V12" s="43" t="s">
        <v>1</v>
      </c>
    </row>
    <row r="13" spans="2:38" ht="14.25" customHeight="1" thickBot="1">
      <c r="B13" s="42" t="s">
        <v>10</v>
      </c>
      <c r="W13" s="67" t="s">
        <v>39</v>
      </c>
      <c r="X13" s="45"/>
      <c r="Y13" s="61"/>
      <c r="Z13" s="61"/>
      <c r="AA13" s="61"/>
      <c r="AB13" s="264"/>
      <c r="AC13" s="265"/>
      <c r="AD13" s="265"/>
      <c r="AE13" s="265"/>
      <c r="AF13" s="265"/>
      <c r="AG13" s="265"/>
      <c r="AH13" s="265"/>
      <c r="AI13" s="265"/>
      <c r="AJ13" s="265"/>
      <c r="AK13" s="265"/>
      <c r="AL13" s="266"/>
    </row>
    <row r="14" spans="2:38" ht="14.25" customHeight="1">
      <c r="B14" s="41"/>
      <c r="C14" s="60" t="s">
        <v>5</v>
      </c>
      <c r="D14" s="45"/>
      <c r="E14" s="45"/>
      <c r="F14" s="45"/>
      <c r="G14" s="61"/>
      <c r="H14" s="264"/>
      <c r="I14" s="265"/>
      <c r="J14" s="265"/>
      <c r="K14" s="265"/>
      <c r="L14" s="265"/>
      <c r="M14" s="265"/>
      <c r="N14" s="265"/>
      <c r="O14" s="265"/>
      <c r="P14" s="265"/>
      <c r="Q14" s="265"/>
      <c r="R14" s="266"/>
      <c r="W14" s="68" t="s">
        <v>40</v>
      </c>
      <c r="X14" s="51"/>
      <c r="Y14" s="51"/>
      <c r="Z14" s="51"/>
      <c r="AA14" s="51"/>
      <c r="AB14" s="262"/>
      <c r="AC14" s="263"/>
      <c r="AD14" s="263"/>
      <c r="AE14" s="263"/>
      <c r="AF14" s="263"/>
      <c r="AG14" s="263"/>
      <c r="AH14" s="263"/>
      <c r="AI14" s="263"/>
      <c r="AJ14" s="263"/>
      <c r="AK14" s="263"/>
      <c r="AL14" s="267"/>
    </row>
    <row r="15" spans="2:38" ht="14.25" customHeight="1" thickBot="1">
      <c r="B15" s="41"/>
      <c r="C15" s="62" t="s">
        <v>6</v>
      </c>
      <c r="D15" s="63"/>
      <c r="E15" s="64"/>
      <c r="F15" s="63"/>
      <c r="G15" s="51"/>
      <c r="H15" s="262"/>
      <c r="I15" s="263"/>
      <c r="J15" s="263"/>
      <c r="K15" s="263"/>
      <c r="L15" s="263"/>
      <c r="M15" s="263"/>
      <c r="N15" s="263"/>
      <c r="O15" s="263"/>
      <c r="P15" s="263"/>
      <c r="Q15" s="263"/>
      <c r="R15" s="267"/>
      <c r="W15" s="71" t="s">
        <v>50</v>
      </c>
      <c r="X15" s="56"/>
      <c r="Y15" s="56"/>
      <c r="Z15" s="56"/>
      <c r="AA15" s="56"/>
      <c r="AB15" s="276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</row>
    <row r="16" spans="2:18" ht="14.25" customHeight="1" thickBot="1">
      <c r="B16" s="41"/>
      <c r="C16" s="65" t="s">
        <v>7</v>
      </c>
      <c r="D16" s="66"/>
      <c r="E16" s="66"/>
      <c r="F16" s="66"/>
      <c r="G16" s="56"/>
      <c r="H16" s="268"/>
      <c r="I16" s="269"/>
      <c r="J16" s="269"/>
      <c r="K16" s="269"/>
      <c r="L16" s="269"/>
      <c r="M16" s="269"/>
      <c r="N16" s="269"/>
      <c r="O16" s="269"/>
      <c r="P16" s="269"/>
      <c r="Q16" s="269"/>
      <c r="R16" s="270"/>
    </row>
    <row r="17" ht="14.25" customHeight="1"/>
    <row r="18" ht="14.25" customHeight="1" thickBot="1">
      <c r="B18" s="42" t="s">
        <v>30</v>
      </c>
    </row>
    <row r="19" spans="2:18" ht="14.25" customHeight="1">
      <c r="B19" s="41"/>
      <c r="C19" s="67" t="s">
        <v>5</v>
      </c>
      <c r="D19" s="61"/>
      <c r="E19" s="61"/>
      <c r="F19" s="61"/>
      <c r="G19" s="61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6"/>
    </row>
    <row r="20" spans="2:18" ht="14.25" customHeight="1">
      <c r="B20" s="41"/>
      <c r="C20" s="62" t="s">
        <v>4</v>
      </c>
      <c r="D20" s="51"/>
      <c r="E20" s="51"/>
      <c r="F20" s="51"/>
      <c r="G20" s="51"/>
      <c r="H20" s="262"/>
      <c r="I20" s="263"/>
      <c r="J20" s="263"/>
      <c r="K20" s="263"/>
      <c r="L20" s="263"/>
      <c r="M20" s="263"/>
      <c r="N20" s="263"/>
      <c r="O20" s="263"/>
      <c r="P20" s="263"/>
      <c r="Q20" s="263"/>
      <c r="R20" s="267"/>
    </row>
    <row r="21" spans="2:18" ht="14.25" customHeight="1">
      <c r="B21" s="41"/>
      <c r="C21" s="62" t="s">
        <v>38</v>
      </c>
      <c r="D21" s="51"/>
      <c r="E21" s="51"/>
      <c r="F21" s="51"/>
      <c r="G21" s="51"/>
      <c r="H21" s="262"/>
      <c r="I21" s="263"/>
      <c r="J21" s="263"/>
      <c r="K21" s="263"/>
      <c r="L21" s="263"/>
      <c r="M21" s="263"/>
      <c r="N21" s="263"/>
      <c r="O21" s="263"/>
      <c r="P21" s="263"/>
      <c r="Q21" s="263"/>
      <c r="R21" s="267"/>
    </row>
    <row r="22" spans="2:18" ht="14.25" customHeight="1">
      <c r="B22" s="41"/>
      <c r="C22" s="68" t="s">
        <v>8</v>
      </c>
      <c r="D22" s="63"/>
      <c r="E22" s="63"/>
      <c r="F22" s="63"/>
      <c r="G22" s="51"/>
      <c r="H22" s="262"/>
      <c r="I22" s="263"/>
      <c r="J22" s="263"/>
      <c r="K22" s="263"/>
      <c r="L22" s="263"/>
      <c r="M22" s="263"/>
      <c r="N22" s="263"/>
      <c r="O22" s="263"/>
      <c r="P22" s="263"/>
      <c r="Q22" s="263"/>
      <c r="R22" s="267"/>
    </row>
    <row r="23" spans="2:18" ht="14.25" customHeight="1">
      <c r="B23" s="41"/>
      <c r="C23" s="62" t="s">
        <v>33</v>
      </c>
      <c r="D23" s="51"/>
      <c r="E23" s="51"/>
      <c r="F23" s="51"/>
      <c r="G23" s="51"/>
      <c r="H23" s="262"/>
      <c r="I23" s="263"/>
      <c r="J23" s="263"/>
      <c r="K23" s="263"/>
      <c r="L23" s="53"/>
      <c r="M23" s="53"/>
      <c r="N23" s="53"/>
      <c r="O23" s="53"/>
      <c r="P23" s="53"/>
      <c r="Q23" s="53"/>
      <c r="R23" s="54"/>
    </row>
    <row r="24" spans="2:18" ht="14.25" customHeight="1">
      <c r="B24" s="41"/>
      <c r="C24" s="68" t="s">
        <v>9</v>
      </c>
      <c r="D24" s="51"/>
      <c r="E24" s="51"/>
      <c r="F24" s="51"/>
      <c r="G24" s="51"/>
      <c r="H24" s="262"/>
      <c r="I24" s="263"/>
      <c r="J24" s="263"/>
      <c r="K24" s="263"/>
      <c r="L24" s="263"/>
      <c r="M24" s="263"/>
      <c r="N24" s="53"/>
      <c r="O24" s="53"/>
      <c r="P24" s="53"/>
      <c r="Q24" s="53"/>
      <c r="R24" s="54"/>
    </row>
    <row r="25" spans="2:18" ht="14.25" customHeight="1" thickBot="1">
      <c r="B25" s="41"/>
      <c r="C25" s="69" t="s">
        <v>43</v>
      </c>
      <c r="D25" s="56"/>
      <c r="E25" s="56"/>
      <c r="F25" s="56"/>
      <c r="G25" s="56"/>
      <c r="H25" s="268"/>
      <c r="I25" s="269"/>
      <c r="J25" s="269"/>
      <c r="K25" s="269"/>
      <c r="L25" s="269"/>
      <c r="M25" s="269"/>
      <c r="N25" s="58"/>
      <c r="O25" s="58"/>
      <c r="P25" s="58"/>
      <c r="Q25" s="58"/>
      <c r="R25" s="59"/>
    </row>
    <row r="26" ht="14.25" customHeight="1"/>
    <row r="27" ht="14.25" customHeight="1" thickBot="1">
      <c r="B27" s="42" t="s">
        <v>32</v>
      </c>
    </row>
    <row r="28" spans="3:21" ht="14.25" customHeight="1">
      <c r="C28" s="285" t="s">
        <v>44</v>
      </c>
      <c r="D28" s="286"/>
      <c r="E28" s="287" t="s">
        <v>11</v>
      </c>
      <c r="F28" s="288"/>
      <c r="G28" s="288"/>
      <c r="H28" s="288"/>
      <c r="I28" s="288"/>
      <c r="J28" s="288"/>
      <c r="K28" s="288"/>
      <c r="L28" s="288"/>
      <c r="M28" s="286"/>
      <c r="N28" s="287" t="s">
        <v>12</v>
      </c>
      <c r="O28" s="286"/>
      <c r="P28" s="287" t="s">
        <v>13</v>
      </c>
      <c r="Q28" s="288"/>
      <c r="R28" s="288"/>
      <c r="S28" s="286"/>
      <c r="T28" s="84" t="s">
        <v>18</v>
      </c>
      <c r="U28" s="85"/>
    </row>
    <row r="29" spans="3:21" ht="14.25" customHeight="1">
      <c r="C29" s="277">
        <v>1</v>
      </c>
      <c r="D29" s="278"/>
      <c r="E29" s="279"/>
      <c r="F29" s="280"/>
      <c r="G29" s="280"/>
      <c r="H29" s="280"/>
      <c r="I29" s="280"/>
      <c r="J29" s="280"/>
      <c r="K29" s="280"/>
      <c r="L29" s="280"/>
      <c r="M29" s="281"/>
      <c r="N29" s="282"/>
      <c r="O29" s="283"/>
      <c r="P29" s="282"/>
      <c r="Q29" s="284"/>
      <c r="R29" s="284"/>
      <c r="S29" s="284"/>
      <c r="T29" s="299"/>
      <c r="U29" s="300"/>
    </row>
    <row r="30" spans="3:21" ht="14.25" customHeight="1">
      <c r="C30" s="291">
        <v>2</v>
      </c>
      <c r="D30" s="292"/>
      <c r="E30" s="293"/>
      <c r="F30" s="289"/>
      <c r="G30" s="289"/>
      <c r="H30" s="289"/>
      <c r="I30" s="289"/>
      <c r="J30" s="289"/>
      <c r="K30" s="289"/>
      <c r="L30" s="289"/>
      <c r="M30" s="290"/>
      <c r="N30" s="294"/>
      <c r="O30" s="295"/>
      <c r="P30" s="294"/>
      <c r="Q30" s="296"/>
      <c r="R30" s="296"/>
      <c r="S30" s="296"/>
      <c r="T30" s="301"/>
      <c r="U30" s="302"/>
    </row>
    <row r="31" spans="3:21" ht="14.25" customHeight="1">
      <c r="C31" s="277">
        <v>3</v>
      </c>
      <c r="D31" s="278"/>
      <c r="E31" s="279"/>
      <c r="F31" s="289"/>
      <c r="G31" s="289"/>
      <c r="H31" s="289"/>
      <c r="I31" s="289"/>
      <c r="J31" s="289"/>
      <c r="K31" s="289"/>
      <c r="L31" s="289"/>
      <c r="M31" s="290"/>
      <c r="N31" s="282"/>
      <c r="O31" s="283"/>
      <c r="P31" s="282"/>
      <c r="Q31" s="284"/>
      <c r="R31" s="284"/>
      <c r="S31" s="284"/>
      <c r="T31" s="299"/>
      <c r="U31" s="300"/>
    </row>
    <row r="32" spans="3:21" ht="14.25" customHeight="1">
      <c r="C32" s="291">
        <v>4</v>
      </c>
      <c r="D32" s="292"/>
      <c r="E32" s="293"/>
      <c r="F32" s="289"/>
      <c r="G32" s="289"/>
      <c r="H32" s="289"/>
      <c r="I32" s="289"/>
      <c r="J32" s="289"/>
      <c r="K32" s="289"/>
      <c r="L32" s="289"/>
      <c r="M32" s="290"/>
      <c r="N32" s="294"/>
      <c r="O32" s="295"/>
      <c r="P32" s="294"/>
      <c r="Q32" s="296"/>
      <c r="R32" s="296"/>
      <c r="S32" s="296"/>
      <c r="T32" s="301"/>
      <c r="U32" s="302"/>
    </row>
    <row r="33" spans="3:21" ht="14.25" customHeight="1">
      <c r="C33" s="277">
        <v>5</v>
      </c>
      <c r="D33" s="278"/>
      <c r="E33" s="279"/>
      <c r="F33" s="289"/>
      <c r="G33" s="289"/>
      <c r="H33" s="289"/>
      <c r="I33" s="289"/>
      <c r="J33" s="289"/>
      <c r="K33" s="289"/>
      <c r="L33" s="289"/>
      <c r="M33" s="290"/>
      <c r="N33" s="282"/>
      <c r="O33" s="283"/>
      <c r="P33" s="282"/>
      <c r="Q33" s="284"/>
      <c r="R33" s="284"/>
      <c r="S33" s="284"/>
      <c r="T33" s="299"/>
      <c r="U33" s="300"/>
    </row>
    <row r="34" spans="3:21" ht="14.25" customHeight="1">
      <c r="C34" s="291">
        <v>6</v>
      </c>
      <c r="D34" s="292"/>
      <c r="E34" s="293"/>
      <c r="F34" s="289"/>
      <c r="G34" s="289"/>
      <c r="H34" s="289"/>
      <c r="I34" s="289"/>
      <c r="J34" s="289"/>
      <c r="K34" s="289"/>
      <c r="L34" s="289"/>
      <c r="M34" s="290"/>
      <c r="N34" s="294"/>
      <c r="O34" s="295"/>
      <c r="P34" s="294"/>
      <c r="Q34" s="296"/>
      <c r="R34" s="296"/>
      <c r="S34" s="296"/>
      <c r="T34" s="301"/>
      <c r="U34" s="302"/>
    </row>
    <row r="35" spans="3:21" ht="14.25" customHeight="1">
      <c r="C35" s="277">
        <v>7</v>
      </c>
      <c r="D35" s="278"/>
      <c r="E35" s="279"/>
      <c r="F35" s="289"/>
      <c r="G35" s="289"/>
      <c r="H35" s="289"/>
      <c r="I35" s="289"/>
      <c r="J35" s="289"/>
      <c r="K35" s="289"/>
      <c r="L35" s="289"/>
      <c r="M35" s="290"/>
      <c r="N35" s="282"/>
      <c r="O35" s="283"/>
      <c r="P35" s="282"/>
      <c r="Q35" s="284"/>
      <c r="R35" s="284"/>
      <c r="S35" s="284"/>
      <c r="T35" s="299"/>
      <c r="U35" s="300"/>
    </row>
    <row r="36" spans="3:21" ht="14.25" customHeight="1">
      <c r="C36" s="291">
        <v>8</v>
      </c>
      <c r="D36" s="292"/>
      <c r="E36" s="293"/>
      <c r="F36" s="289"/>
      <c r="G36" s="289"/>
      <c r="H36" s="289"/>
      <c r="I36" s="289"/>
      <c r="J36" s="289"/>
      <c r="K36" s="289"/>
      <c r="L36" s="289"/>
      <c r="M36" s="290"/>
      <c r="N36" s="294"/>
      <c r="O36" s="295"/>
      <c r="P36" s="294"/>
      <c r="Q36" s="296"/>
      <c r="R36" s="296"/>
      <c r="S36" s="296"/>
      <c r="T36" s="301"/>
      <c r="U36" s="302"/>
    </row>
    <row r="37" spans="3:21" ht="14.25" customHeight="1">
      <c r="C37" s="277">
        <v>9</v>
      </c>
      <c r="D37" s="278"/>
      <c r="E37" s="279"/>
      <c r="F37" s="289"/>
      <c r="G37" s="289"/>
      <c r="H37" s="289"/>
      <c r="I37" s="289"/>
      <c r="J37" s="289"/>
      <c r="K37" s="289"/>
      <c r="L37" s="289"/>
      <c r="M37" s="290"/>
      <c r="N37" s="282"/>
      <c r="O37" s="283"/>
      <c r="P37" s="282"/>
      <c r="Q37" s="284"/>
      <c r="R37" s="284"/>
      <c r="S37" s="284"/>
      <c r="T37" s="299"/>
      <c r="U37" s="300"/>
    </row>
    <row r="38" spans="3:21" ht="14.25" customHeight="1" thickBot="1">
      <c r="C38" s="303">
        <v>10</v>
      </c>
      <c r="D38" s="304"/>
      <c r="E38" s="305"/>
      <c r="F38" s="306"/>
      <c r="G38" s="306"/>
      <c r="H38" s="306"/>
      <c r="I38" s="306"/>
      <c r="J38" s="306"/>
      <c r="K38" s="306"/>
      <c r="L38" s="306"/>
      <c r="M38" s="307"/>
      <c r="N38" s="308"/>
      <c r="O38" s="309"/>
      <c r="P38" s="308"/>
      <c r="Q38" s="310"/>
      <c r="R38" s="310"/>
      <c r="S38" s="310"/>
      <c r="T38" s="297"/>
      <c r="U38" s="298"/>
    </row>
    <row r="39" ht="14.25" customHeight="1"/>
    <row r="40" ht="14.25" customHeight="1"/>
    <row r="41" ht="14.25" customHeight="1"/>
  </sheetData>
  <sheetProtection password="EC35" sheet="1" objects="1" scenarios="1" selectLockedCells="1"/>
  <mergeCells count="73">
    <mergeCell ref="C38:D38"/>
    <mergeCell ref="E38:M38"/>
    <mergeCell ref="N38:O38"/>
    <mergeCell ref="P38:S38"/>
    <mergeCell ref="T38:U3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C37:D37"/>
    <mergeCell ref="E37:M37"/>
    <mergeCell ref="N37:O37"/>
    <mergeCell ref="P37:S37"/>
    <mergeCell ref="C36:D36"/>
    <mergeCell ref="E36:M36"/>
    <mergeCell ref="N36:O36"/>
    <mergeCell ref="P36:S36"/>
    <mergeCell ref="C35:D35"/>
    <mergeCell ref="E35:M35"/>
    <mergeCell ref="N35:O35"/>
    <mergeCell ref="P35:S35"/>
    <mergeCell ref="C34:D34"/>
    <mergeCell ref="E34:M34"/>
    <mergeCell ref="N34:O34"/>
    <mergeCell ref="P34:S34"/>
    <mergeCell ref="C33:D33"/>
    <mergeCell ref="E33:M33"/>
    <mergeCell ref="N33:O33"/>
    <mergeCell ref="P33:S33"/>
    <mergeCell ref="C32:D32"/>
    <mergeCell ref="E32:M32"/>
    <mergeCell ref="N32:O32"/>
    <mergeCell ref="P32:S32"/>
    <mergeCell ref="C31:D31"/>
    <mergeCell ref="E31:M31"/>
    <mergeCell ref="N31:O31"/>
    <mergeCell ref="P31:S31"/>
    <mergeCell ref="C30:D30"/>
    <mergeCell ref="E30:M30"/>
    <mergeCell ref="N30:O30"/>
    <mergeCell ref="P30:S30"/>
    <mergeCell ref="C29:D29"/>
    <mergeCell ref="E29:M29"/>
    <mergeCell ref="N29:O29"/>
    <mergeCell ref="P29:S29"/>
    <mergeCell ref="C28:D28"/>
    <mergeCell ref="E28:M28"/>
    <mergeCell ref="N28:O28"/>
    <mergeCell ref="P28:S28"/>
    <mergeCell ref="H24:M24"/>
    <mergeCell ref="H25:M25"/>
    <mergeCell ref="AB9:AC9"/>
    <mergeCell ref="AB10:AC10"/>
    <mergeCell ref="AB13:AL13"/>
    <mergeCell ref="AB14:AL14"/>
    <mergeCell ref="AB15:AL15"/>
    <mergeCell ref="H20:R20"/>
    <mergeCell ref="H21:R21"/>
    <mergeCell ref="H22:R22"/>
    <mergeCell ref="H23:K23"/>
    <mergeCell ref="H14:R14"/>
    <mergeCell ref="H15:R15"/>
    <mergeCell ref="H16:R16"/>
    <mergeCell ref="H19:R19"/>
    <mergeCell ref="F4:G4"/>
    <mergeCell ref="H9:J9"/>
    <mergeCell ref="H10:O10"/>
    <mergeCell ref="H11:K11"/>
  </mergeCells>
  <dataValidations count="3">
    <dataValidation type="list" allowBlank="1" showInputMessage="1" showErrorMessage="1" sqref="E10">
      <formula1>"会議議事録,定例会議録,臨時会議事録,委員会議事録,打ち合わせ録(社外),ミーティング録(社内)"</formula1>
    </dataValidation>
    <dataValidation showInputMessage="1" showErrorMessage="1" sqref="Y14 AB15"/>
    <dataValidation type="list" allowBlank="1" showInputMessage="1" showErrorMessage="1" sqref="AB9">
      <formula1>"税抜,税込"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2007-02-01T05:40:42Z</cp:lastPrinted>
  <dcterms:created xsi:type="dcterms:W3CDTF">2006-11-08T02:16:14Z</dcterms:created>
  <dcterms:modified xsi:type="dcterms:W3CDTF">2013-12-02T00:50:04Z</dcterms:modified>
  <cp:category/>
  <cp:version/>
  <cp:contentType/>
  <cp:contentStatus/>
</cp:coreProperties>
</file>