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55" yWindow="65446" windowWidth="8085" windowHeight="11640" activeTab="3"/>
  </bookViews>
  <sheets>
    <sheet name="納品書（印刷)" sheetId="1" r:id="rId1"/>
    <sheet name="請求書（印刷)" sheetId="2" r:id="rId2"/>
    <sheet name="受領書（印刷)" sheetId="3" r:id="rId3"/>
    <sheet name="伝票（入力）" sheetId="4" r:id="rId4"/>
  </sheets>
  <definedNames>
    <definedName name="_xlnm.Print_Area" localSheetId="2">'受領書（印刷)'!$A$1:$AI$57</definedName>
    <definedName name="_xlnm.Print_Area" localSheetId="1">'請求書（印刷)'!$A$1:$AI$57</definedName>
    <definedName name="_xlnm.Print_Area" localSheetId="0">'納品書（印刷)'!$A$1:$AI$57</definedName>
    <definedName name="サブ案件名">'伝票（入力）'!$AB$14</definedName>
    <definedName name="ファイル名">'伝票（入力）'!$AB$15</definedName>
    <definedName name="案件名">'伝票（入力）'!$AB$13</definedName>
    <definedName name="作成者">'伝票（入力）'!$H$21</definedName>
    <definedName name="書式">'伝票（入力）'!$H$10</definedName>
  </definedNames>
  <calcPr fullCalcOnLoad="1"/>
</workbook>
</file>

<file path=xl/sharedStrings.xml><?xml version="1.0" encoding="utf-8"?>
<sst xmlns="http://schemas.openxmlformats.org/spreadsheetml/2006/main" count="115" uniqueCount="50">
  <si>
    <t>日付</t>
  </si>
  <si>
    <t>【さくっとファイリング登録項目】</t>
  </si>
  <si>
    <t xml:space="preserve">           </t>
  </si>
  <si>
    <t>書類NO</t>
  </si>
  <si>
    <t>NO:</t>
  </si>
  <si>
    <t>作成部署</t>
  </si>
  <si>
    <t>企業名</t>
  </si>
  <si>
    <t>部署名</t>
  </si>
  <si>
    <t>担当者名</t>
  </si>
  <si>
    <t>住所</t>
  </si>
  <si>
    <t>電話番号</t>
  </si>
  <si>
    <t>【相手先名】</t>
  </si>
  <si>
    <t>商品名</t>
  </si>
  <si>
    <t>数量</t>
  </si>
  <si>
    <t>単価</t>
  </si>
  <si>
    <t>納品書</t>
  </si>
  <si>
    <t>下記の通り納品いたしました</t>
  </si>
  <si>
    <t>電話：</t>
  </si>
  <si>
    <t>品名</t>
  </si>
  <si>
    <t>適用</t>
  </si>
  <si>
    <t>合計</t>
  </si>
  <si>
    <t>税率</t>
  </si>
  <si>
    <t>消費税額</t>
  </si>
  <si>
    <t>総額</t>
  </si>
  <si>
    <t>請求書</t>
  </si>
  <si>
    <t>下記の通りご請求申し上げます</t>
  </si>
  <si>
    <t>NO:</t>
  </si>
  <si>
    <t>受領書</t>
  </si>
  <si>
    <t>下記の通り受領いたしました</t>
  </si>
  <si>
    <t>税率（％）</t>
  </si>
  <si>
    <t>【書類名】</t>
  </si>
  <si>
    <t>【作成者】</t>
  </si>
  <si>
    <t>【税率】</t>
  </si>
  <si>
    <t>【品目名、数量、単価】</t>
  </si>
  <si>
    <t>郵便番号</t>
  </si>
  <si>
    <t>ファックス</t>
  </si>
  <si>
    <t>担当：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</si>
  <si>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</si>
  <si>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</si>
  <si>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</si>
  <si>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</si>
  <si>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納品書（控）</t>
  </si>
  <si>
    <t>納品・請求・受領書</t>
  </si>
  <si>
    <t>NO</t>
  </si>
  <si>
    <t>作成日：</t>
  </si>
  <si>
    <t>FAX：</t>
  </si>
  <si>
    <t>請求書（控）</t>
  </si>
  <si>
    <t>受領書（控）</t>
  </si>
  <si>
    <r>
      <t>単価</t>
    </r>
    <r>
      <rPr>
        <b/>
        <sz val="8"/>
        <rFont val="ＭＳ Ｐゴシック"/>
        <family val="3"/>
      </rPr>
      <t>（税込OR税抜)</t>
    </r>
  </si>
  <si>
    <r>
      <t>ファイル名</t>
    </r>
    <r>
      <rPr>
        <b/>
        <sz val="10"/>
        <color indexed="10"/>
        <rFont val="ＭＳ Ｐゴシック"/>
        <family val="3"/>
      </rPr>
      <t>*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</si>
</sst>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0"/>
      <color indexed="63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dotted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dotted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dotted">
        <color indexed="48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dotted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dotted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medium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dotted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thin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dotted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dotted">
        <color indexed="48"/>
      </right>
      <top style="thin">
        <color indexed="48"/>
      </top>
      <bottom style="thin">
        <color indexed="48"/>
      </bottom>
    </border>
    <border>
      <left style="dotted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dotted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dotted">
        <color indexed="48"/>
      </right>
      <top style="thin">
        <color indexed="48"/>
      </top>
      <bottom style="medium">
        <color indexed="48"/>
      </bottom>
    </border>
    <border>
      <left style="dotted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dotted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dotted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dotted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dotted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dotted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dotted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 style="dotted">
        <color indexed="57"/>
      </left>
      <right style="dotted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dotted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 style="dotted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dotted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 style="dotted">
        <color indexed="57"/>
      </right>
      <top style="medium">
        <color indexed="57"/>
      </top>
      <bottom style="thin">
        <color indexed="57"/>
      </bottom>
    </border>
    <border>
      <left style="dotted">
        <color indexed="57"/>
      </left>
      <right style="dotted">
        <color indexed="57"/>
      </right>
      <top style="thin">
        <color indexed="57"/>
      </top>
      <bottom style="medium">
        <color indexed="57"/>
      </bottom>
    </border>
    <border>
      <left style="dotted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dotted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 style="thin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 style="dotted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dotted">
        <color indexed="14"/>
      </right>
      <top style="thin">
        <color indexed="14"/>
      </top>
      <bottom style="thin">
        <color indexed="14"/>
      </bottom>
    </border>
    <border>
      <left style="dotted">
        <color indexed="14"/>
      </left>
      <right style="dotted">
        <color indexed="14"/>
      </right>
      <top style="thin">
        <color indexed="14"/>
      </top>
      <bottom style="medium">
        <color indexed="14"/>
      </bottom>
    </border>
    <border>
      <left style="dotted">
        <color indexed="14"/>
      </left>
      <right style="dotted">
        <color indexed="14"/>
      </right>
      <top style="thin">
        <color indexed="14"/>
      </top>
      <bottom style="thin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 style="dotted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dotted">
        <color indexed="14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medium">
        <color indexed="14"/>
      </bottom>
    </border>
    <border>
      <left style="dotted">
        <color indexed="14"/>
      </left>
      <right>
        <color indexed="63"/>
      </right>
      <top style="thin">
        <color indexed="14"/>
      </top>
      <bottom style="medium">
        <color indexed="14"/>
      </bottom>
    </border>
    <border>
      <left>
        <color indexed="63"/>
      </left>
      <right style="dotted">
        <color indexed="14"/>
      </right>
      <top style="thin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thin">
        <color indexed="14"/>
      </top>
      <bottom style="thin">
        <color indexed="14"/>
      </bottom>
    </border>
    <border>
      <left style="dotted">
        <color indexed="14"/>
      </left>
      <right style="dotted">
        <color indexed="14"/>
      </right>
      <top style="medium">
        <color indexed="14"/>
      </top>
      <bottom style="thin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thin">
        <color indexed="14"/>
      </bottom>
    </border>
    <border>
      <left style="dotted">
        <color indexed="14"/>
      </left>
      <right>
        <color indexed="63"/>
      </right>
      <top style="medium">
        <color indexed="14"/>
      </top>
      <bottom style="thin">
        <color indexed="14"/>
      </bottom>
    </border>
    <border>
      <left>
        <color indexed="63"/>
      </left>
      <right style="dotted">
        <color indexed="14"/>
      </right>
      <top style="medium">
        <color indexed="14"/>
      </top>
      <bottom style="thin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thin">
        <color indexed="14"/>
      </bottom>
    </border>
    <border>
      <left>
        <color indexed="63"/>
      </left>
      <right style="medium">
        <color indexed="14"/>
      </right>
      <top style="thin">
        <color indexed="14"/>
      </top>
      <bottom style="medium">
        <color indexed="14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0" fontId="9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horizontal="left" vertical="center"/>
      <protection/>
    </xf>
    <xf numFmtId="0" fontId="10" fillId="0" borderId="0" xfId="61" applyFont="1" applyFill="1" applyAlignment="1">
      <alignment horizontal="left" vertical="center"/>
      <protection/>
    </xf>
    <xf numFmtId="0" fontId="5" fillId="0" borderId="0" xfId="61" applyFont="1" applyAlignment="1">
      <alignment/>
      <protection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indent="1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9" fontId="6" fillId="0" borderId="0" xfId="42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38" fontId="17" fillId="0" borderId="0" xfId="49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16" fillId="0" borderId="16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2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left" vertical="center"/>
    </xf>
    <xf numFmtId="0" fontId="6" fillId="0" borderId="25" xfId="0" applyNumberFormat="1" applyFont="1" applyFill="1" applyBorder="1" applyAlignment="1">
      <alignment horizontal="left" vertical="center"/>
    </xf>
    <xf numFmtId="0" fontId="1" fillId="0" borderId="26" xfId="0" applyNumberFormat="1" applyFont="1" applyFill="1" applyBorder="1" applyAlignment="1">
      <alignment horizontal="left" vertical="top"/>
    </xf>
    <xf numFmtId="0" fontId="1" fillId="3" borderId="26" xfId="0" applyNumberFormat="1" applyFont="1" applyFill="1" applyBorder="1" applyAlignment="1">
      <alignment horizontal="left" vertical="top"/>
    </xf>
    <xf numFmtId="0" fontId="1" fillId="0" borderId="27" xfId="0" applyNumberFormat="1" applyFont="1" applyFill="1" applyBorder="1" applyAlignment="1">
      <alignment horizontal="left" vertical="top"/>
    </xf>
    <xf numFmtId="0" fontId="1" fillId="4" borderId="27" xfId="0" applyNumberFormat="1" applyFont="1" applyFill="1" applyBorder="1" applyAlignment="1">
      <alignment horizontal="left" vertical="top"/>
    </xf>
    <xf numFmtId="0" fontId="1" fillId="0" borderId="28" xfId="0" applyNumberFormat="1" applyFont="1" applyFill="1" applyBorder="1" applyAlignment="1">
      <alignment horizontal="left" vertical="top"/>
    </xf>
    <xf numFmtId="0" fontId="1" fillId="32" borderId="28" xfId="0" applyNumberFormat="1" applyFont="1" applyFill="1" applyBorder="1" applyAlignment="1">
      <alignment horizontal="left" vertical="top"/>
    </xf>
    <xf numFmtId="0" fontId="7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/>
      <protection/>
    </xf>
    <xf numFmtId="0" fontId="7" fillId="4" borderId="29" xfId="61" applyFont="1" applyFill="1" applyBorder="1" applyAlignment="1">
      <alignment vertical="center"/>
      <protection/>
    </xf>
    <xf numFmtId="0" fontId="6" fillId="4" borderId="30" xfId="61" applyFont="1" applyFill="1" applyBorder="1" applyAlignment="1">
      <alignment vertical="center"/>
      <protection/>
    </xf>
    <xf numFmtId="0" fontId="9" fillId="4" borderId="31" xfId="61" applyFont="1" applyFill="1" applyBorder="1" applyAlignment="1">
      <alignment vertical="center"/>
      <protection/>
    </xf>
    <xf numFmtId="0" fontId="9" fillId="33" borderId="30" xfId="61" applyNumberFormat="1" applyFont="1" applyFill="1" applyBorder="1" applyAlignment="1">
      <alignment horizontal="left" vertical="center"/>
      <protection/>
    </xf>
    <xf numFmtId="0" fontId="9" fillId="33" borderId="30" xfId="61" applyFont="1" applyFill="1" applyBorder="1" applyAlignment="1">
      <alignment vertical="center"/>
      <protection/>
    </xf>
    <xf numFmtId="0" fontId="9" fillId="33" borderId="32" xfId="61" applyFont="1" applyFill="1" applyBorder="1" applyAlignment="1">
      <alignment vertical="center"/>
      <protection/>
    </xf>
    <xf numFmtId="0" fontId="7" fillId="4" borderId="33" xfId="61" applyFont="1" applyFill="1" applyBorder="1" applyAlignment="1">
      <alignment vertical="center"/>
      <protection/>
    </xf>
    <xf numFmtId="0" fontId="9" fillId="4" borderId="34" xfId="61" applyFont="1" applyFill="1" applyBorder="1" applyAlignment="1">
      <alignment vertical="center"/>
      <protection/>
    </xf>
    <xf numFmtId="0" fontId="9" fillId="4" borderId="35" xfId="61" applyFont="1" applyFill="1" applyBorder="1" applyAlignment="1">
      <alignment vertical="center"/>
      <protection/>
    </xf>
    <xf numFmtId="0" fontId="9" fillId="33" borderId="34" xfId="61" applyFont="1" applyFill="1" applyBorder="1" applyAlignment="1">
      <alignment vertical="center"/>
      <protection/>
    </xf>
    <xf numFmtId="0" fontId="9" fillId="33" borderId="36" xfId="61" applyFont="1" applyFill="1" applyBorder="1" applyAlignment="1">
      <alignment vertical="center"/>
      <protection/>
    </xf>
    <xf numFmtId="0" fontId="7" fillId="4" borderId="37" xfId="61" applyFont="1" applyFill="1" applyBorder="1" applyAlignment="1">
      <alignment vertical="center"/>
      <protection/>
    </xf>
    <xf numFmtId="0" fontId="9" fillId="4" borderId="38" xfId="61" applyFont="1" applyFill="1" applyBorder="1" applyAlignment="1">
      <alignment vertical="center"/>
      <protection/>
    </xf>
    <xf numFmtId="0" fontId="9" fillId="4" borderId="39" xfId="61" applyFont="1" applyFill="1" applyBorder="1" applyAlignment="1">
      <alignment vertical="center"/>
      <protection/>
    </xf>
    <xf numFmtId="0" fontId="9" fillId="33" borderId="38" xfId="61" applyFont="1" applyFill="1" applyBorder="1" applyAlignment="1">
      <alignment vertical="center"/>
      <protection/>
    </xf>
    <xf numFmtId="0" fontId="9" fillId="33" borderId="40" xfId="61" applyFont="1" applyFill="1" applyBorder="1" applyAlignment="1">
      <alignment vertical="center"/>
      <protection/>
    </xf>
    <xf numFmtId="0" fontId="7" fillId="4" borderId="41" xfId="61" applyFont="1" applyFill="1" applyBorder="1" applyAlignment="1">
      <alignment vertical="center"/>
      <protection/>
    </xf>
    <xf numFmtId="0" fontId="9" fillId="4" borderId="30" xfId="61" applyFont="1" applyFill="1" applyBorder="1" applyAlignment="1">
      <alignment vertical="center"/>
      <protection/>
    </xf>
    <xf numFmtId="0" fontId="7" fillId="4" borderId="42" xfId="61" applyFont="1" applyFill="1" applyBorder="1" applyAlignment="1">
      <alignment vertical="center"/>
      <protection/>
    </xf>
    <xf numFmtId="0" fontId="6" fillId="4" borderId="34" xfId="61" applyFont="1" applyFill="1" applyBorder="1" applyAlignment="1">
      <alignment vertical="center"/>
      <protection/>
    </xf>
    <xf numFmtId="0" fontId="6" fillId="4" borderId="34" xfId="61" applyNumberFormat="1" applyFont="1" applyFill="1" applyBorder="1" applyAlignment="1">
      <alignment horizontal="left" vertical="center"/>
      <protection/>
    </xf>
    <xf numFmtId="0" fontId="7" fillId="4" borderId="43" xfId="61" applyFont="1" applyFill="1" applyBorder="1" applyAlignment="1">
      <alignment vertical="center"/>
      <protection/>
    </xf>
    <xf numFmtId="0" fontId="6" fillId="4" borderId="38" xfId="61" applyFont="1" applyFill="1" applyBorder="1" applyAlignment="1">
      <alignment vertical="center"/>
      <protection/>
    </xf>
    <xf numFmtId="0" fontId="7" fillId="4" borderId="41" xfId="61" applyFont="1" applyFill="1" applyBorder="1" applyAlignment="1">
      <alignment horizontal="left" vertical="center"/>
      <protection/>
    </xf>
    <xf numFmtId="0" fontId="7" fillId="4" borderId="42" xfId="61" applyFont="1" applyFill="1" applyBorder="1" applyAlignment="1">
      <alignment horizontal="left" vertical="center"/>
      <protection/>
    </xf>
    <xf numFmtId="0" fontId="7" fillId="4" borderId="43" xfId="61" applyFont="1" applyFill="1" applyBorder="1" applyAlignment="1">
      <alignment horizontal="left" vertical="center"/>
      <protection/>
    </xf>
    <xf numFmtId="0" fontId="18" fillId="4" borderId="41" xfId="61" applyFont="1" applyFill="1" applyBorder="1" applyAlignment="1">
      <alignment vertical="center"/>
      <protection/>
    </xf>
    <xf numFmtId="0" fontId="19" fillId="4" borderId="43" xfId="61" applyFont="1" applyFill="1" applyBorder="1" applyAlignment="1">
      <alignment horizontal="left" vertical="center"/>
      <protection/>
    </xf>
    <xf numFmtId="0" fontId="15" fillId="0" borderId="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5" xfId="0" applyNumberFormat="1" applyFont="1" applyFill="1" applyBorder="1" applyAlignment="1">
      <alignment vertical="center"/>
    </xf>
    <xf numFmtId="0" fontId="6" fillId="0" borderId="46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19" xfId="0" applyNumberFormat="1" applyFont="1" applyBorder="1" applyAlignment="1">
      <alignment horizontal="left" vertical="center"/>
    </xf>
    <xf numFmtId="0" fontId="1" fillId="0" borderId="47" xfId="0" applyNumberFormat="1" applyFont="1" applyFill="1" applyBorder="1" applyAlignment="1">
      <alignment horizontal="left" vertical="top"/>
    </xf>
    <xf numFmtId="0" fontId="16" fillId="0" borderId="48" xfId="0" applyNumberFormat="1" applyFont="1" applyFill="1" applyBorder="1" applyAlignment="1">
      <alignment horizontal="left" vertical="center"/>
    </xf>
    <xf numFmtId="0" fontId="1" fillId="0" borderId="49" xfId="0" applyNumberFormat="1" applyFont="1" applyFill="1" applyBorder="1" applyAlignment="1">
      <alignment horizontal="left" vertical="top"/>
    </xf>
    <xf numFmtId="0" fontId="6" fillId="0" borderId="50" xfId="0" applyNumberFormat="1" applyFont="1" applyBorder="1" applyAlignment="1">
      <alignment horizontal="left" vertical="center"/>
    </xf>
    <xf numFmtId="0" fontId="6" fillId="0" borderId="51" xfId="0" applyNumberFormat="1" applyFont="1" applyBorder="1" applyAlignment="1">
      <alignment horizontal="left" vertical="center"/>
    </xf>
    <xf numFmtId="0" fontId="6" fillId="0" borderId="52" xfId="0" applyNumberFormat="1" applyFont="1" applyFill="1" applyBorder="1" applyAlignment="1">
      <alignment vertical="center"/>
    </xf>
    <xf numFmtId="0" fontId="1" fillId="0" borderId="53" xfId="0" applyNumberFormat="1" applyFont="1" applyFill="1" applyBorder="1" applyAlignment="1">
      <alignment horizontal="left" vertical="top"/>
    </xf>
    <xf numFmtId="0" fontId="6" fillId="0" borderId="54" xfId="0" applyNumberFormat="1" applyFont="1" applyBorder="1" applyAlignment="1">
      <alignment horizontal="left" vertical="center"/>
    </xf>
    <xf numFmtId="0" fontId="6" fillId="0" borderId="55" xfId="0" applyNumberFormat="1" applyFont="1" applyBorder="1" applyAlignment="1">
      <alignment horizontal="left" vertical="center"/>
    </xf>
    <xf numFmtId="0" fontId="6" fillId="0" borderId="56" xfId="0" applyNumberFormat="1" applyFont="1" applyBorder="1" applyAlignment="1">
      <alignment horizontal="left" vertical="center"/>
    </xf>
    <xf numFmtId="0" fontId="16" fillId="0" borderId="56" xfId="0" applyNumberFormat="1" applyFont="1" applyFill="1" applyBorder="1" applyAlignment="1">
      <alignment horizontal="left" vertical="center"/>
    </xf>
    <xf numFmtId="0" fontId="6" fillId="0" borderId="56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49" fontId="6" fillId="32" borderId="57" xfId="0" applyNumberFormat="1" applyFont="1" applyFill="1" applyBorder="1" applyAlignment="1">
      <alignment horizontal="left" vertical="center"/>
    </xf>
    <xf numFmtId="49" fontId="6" fillId="32" borderId="58" xfId="0" applyNumberFormat="1" applyFont="1" applyFill="1" applyBorder="1" applyAlignment="1">
      <alignment horizontal="left" vertical="center"/>
    </xf>
    <xf numFmtId="38" fontId="6" fillId="0" borderId="59" xfId="49" applyFont="1" applyFill="1" applyBorder="1" applyAlignment="1">
      <alignment horizontal="right" vertical="center"/>
    </xf>
    <xf numFmtId="38" fontId="6" fillId="0" borderId="57" xfId="49" applyFont="1" applyFill="1" applyBorder="1" applyAlignment="1">
      <alignment horizontal="right" vertical="center"/>
    </xf>
    <xf numFmtId="38" fontId="6" fillId="0" borderId="58" xfId="49" applyFont="1" applyFill="1" applyBorder="1" applyAlignment="1">
      <alignment horizontal="right" vertical="center"/>
    </xf>
    <xf numFmtId="38" fontId="6" fillId="32" borderId="59" xfId="49" applyFont="1" applyFill="1" applyBorder="1" applyAlignment="1">
      <alignment horizontal="right" vertical="center"/>
    </xf>
    <xf numFmtId="38" fontId="6" fillId="32" borderId="57" xfId="49" applyFont="1" applyFill="1" applyBorder="1" applyAlignment="1">
      <alignment horizontal="right" vertical="center"/>
    </xf>
    <xf numFmtId="38" fontId="6" fillId="32" borderId="58" xfId="49" applyFont="1" applyFill="1" applyBorder="1" applyAlignment="1">
      <alignment horizontal="right" vertical="center"/>
    </xf>
    <xf numFmtId="0" fontId="6" fillId="0" borderId="60" xfId="0" applyNumberFormat="1" applyFont="1" applyFill="1" applyBorder="1" applyAlignment="1">
      <alignment horizontal="right" vertical="center"/>
    </xf>
    <xf numFmtId="0" fontId="6" fillId="0" borderId="61" xfId="0" applyNumberFormat="1" applyFont="1" applyFill="1" applyBorder="1" applyAlignment="1">
      <alignment horizontal="right" vertical="center"/>
    </xf>
    <xf numFmtId="0" fontId="6" fillId="0" borderId="62" xfId="0" applyNumberFormat="1" applyFont="1" applyFill="1" applyBorder="1" applyAlignment="1">
      <alignment horizontal="right" vertical="center"/>
    </xf>
    <xf numFmtId="0" fontId="6" fillId="32" borderId="59" xfId="0" applyNumberFormat="1" applyFont="1" applyFill="1" applyBorder="1" applyAlignment="1">
      <alignment horizontal="right" vertical="center"/>
    </xf>
    <xf numFmtId="0" fontId="6" fillId="32" borderId="57" xfId="0" applyNumberFormat="1" applyFont="1" applyFill="1" applyBorder="1" applyAlignment="1">
      <alignment horizontal="right" vertical="center"/>
    </xf>
    <xf numFmtId="0" fontId="6" fillId="32" borderId="58" xfId="0" applyNumberFormat="1" applyFont="1" applyFill="1" applyBorder="1" applyAlignment="1">
      <alignment horizontal="right" vertical="center"/>
    </xf>
    <xf numFmtId="49" fontId="6" fillId="0" borderId="57" xfId="0" applyNumberFormat="1" applyFont="1" applyFill="1" applyBorder="1" applyAlignment="1">
      <alignment horizontal="left" vertical="center"/>
    </xf>
    <xf numFmtId="49" fontId="6" fillId="0" borderId="58" xfId="0" applyNumberFormat="1" applyFont="1" applyFill="1" applyBorder="1" applyAlignment="1">
      <alignment horizontal="left" vertical="center"/>
    </xf>
    <xf numFmtId="0" fontId="6" fillId="0" borderId="59" xfId="0" applyNumberFormat="1" applyFont="1" applyFill="1" applyBorder="1" applyAlignment="1">
      <alignment horizontal="right" vertical="center"/>
    </xf>
    <xf numFmtId="0" fontId="6" fillId="0" borderId="57" xfId="0" applyNumberFormat="1" applyFont="1" applyFill="1" applyBorder="1" applyAlignment="1">
      <alignment horizontal="right" vertical="center"/>
    </xf>
    <xf numFmtId="0" fontId="6" fillId="0" borderId="58" xfId="0" applyNumberFormat="1" applyFont="1" applyFill="1" applyBorder="1" applyAlignment="1">
      <alignment horizontal="right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38" fontId="6" fillId="0" borderId="63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horizontal="right" vertical="center"/>
    </xf>
    <xf numFmtId="49" fontId="6" fillId="0" borderId="61" xfId="0" applyNumberFormat="1" applyFont="1" applyFill="1" applyBorder="1" applyAlignment="1">
      <alignment horizontal="left" vertical="center"/>
    </xf>
    <xf numFmtId="49" fontId="6" fillId="0" borderId="62" xfId="0" applyNumberFormat="1" applyFont="1" applyFill="1" applyBorder="1" applyAlignment="1">
      <alignment horizontal="left" vertical="center"/>
    </xf>
    <xf numFmtId="38" fontId="6" fillId="0" borderId="60" xfId="49" applyFont="1" applyFill="1" applyBorder="1" applyAlignment="1">
      <alignment horizontal="right" vertical="center"/>
    </xf>
    <xf numFmtId="38" fontId="6" fillId="0" borderId="61" xfId="49" applyFont="1" applyFill="1" applyBorder="1" applyAlignment="1">
      <alignment horizontal="right" vertical="center"/>
    </xf>
    <xf numFmtId="38" fontId="6" fillId="0" borderId="62" xfId="49" applyFont="1" applyFill="1" applyBorder="1" applyAlignment="1">
      <alignment horizontal="right" vertical="center"/>
    </xf>
    <xf numFmtId="38" fontId="6" fillId="0" borderId="60" xfId="49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38" fontId="6" fillId="0" borderId="59" xfId="49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9" fontId="2" fillId="0" borderId="59" xfId="0" applyNumberFormat="1" applyFont="1" applyFill="1" applyBorder="1" applyAlignment="1">
      <alignment horizontal="left" vertical="center"/>
    </xf>
    <xf numFmtId="49" fontId="2" fillId="0" borderId="57" xfId="0" applyNumberFormat="1" applyFont="1" applyBorder="1" applyAlignment="1">
      <alignment horizontal="left" vertical="center"/>
    </xf>
    <xf numFmtId="49" fontId="2" fillId="0" borderId="64" xfId="0" applyNumberFormat="1" applyFont="1" applyBorder="1" applyAlignment="1">
      <alignment horizontal="left"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49" fontId="2" fillId="32" borderId="59" xfId="0" applyNumberFormat="1" applyFont="1" applyFill="1" applyBorder="1" applyAlignment="1">
      <alignment horizontal="left" vertical="center"/>
    </xf>
    <xf numFmtId="49" fontId="2" fillId="32" borderId="57" xfId="0" applyNumberFormat="1" applyFont="1" applyFill="1" applyBorder="1" applyAlignment="1">
      <alignment horizontal="left" vertical="center"/>
    </xf>
    <xf numFmtId="49" fontId="2" fillId="32" borderId="64" xfId="0" applyNumberFormat="1" applyFont="1" applyFill="1" applyBorder="1" applyAlignment="1">
      <alignment horizontal="left" vertical="center"/>
    </xf>
    <xf numFmtId="0" fontId="7" fillId="32" borderId="65" xfId="0" applyNumberFormat="1" applyFont="1" applyFill="1" applyBorder="1" applyAlignment="1">
      <alignment horizontal="center" vertical="center"/>
    </xf>
    <xf numFmtId="0" fontId="7" fillId="32" borderId="66" xfId="0" applyNumberFormat="1" applyFont="1" applyFill="1" applyBorder="1" applyAlignment="1">
      <alignment horizontal="center" vertical="center"/>
    </xf>
    <xf numFmtId="0" fontId="7" fillId="32" borderId="67" xfId="0" applyNumberFormat="1" applyFont="1" applyFill="1" applyBorder="1" applyAlignment="1">
      <alignment horizontal="center" vertical="center"/>
    </xf>
    <xf numFmtId="0" fontId="14" fillId="0" borderId="68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38" fontId="17" fillId="0" borderId="13" xfId="49" applyFont="1" applyFill="1" applyBorder="1" applyAlignment="1">
      <alignment horizontal="right" vertical="center"/>
    </xf>
    <xf numFmtId="38" fontId="17" fillId="0" borderId="14" xfId="49" applyFont="1" applyFill="1" applyBorder="1" applyAlignment="1">
      <alignment horizontal="right" vertical="center"/>
    </xf>
    <xf numFmtId="38" fontId="17" fillId="0" borderId="15" xfId="49" applyFont="1" applyFill="1" applyBorder="1" applyAlignment="1">
      <alignment horizontal="right" vertical="center"/>
    </xf>
    <xf numFmtId="38" fontId="17" fillId="0" borderId="63" xfId="49" applyFont="1" applyFill="1" applyBorder="1" applyAlignment="1">
      <alignment horizontal="right" vertical="center"/>
    </xf>
    <xf numFmtId="38" fontId="17" fillId="0" borderId="17" xfId="49" applyFont="1" applyFill="1" applyBorder="1" applyAlignment="1">
      <alignment horizontal="right" vertical="center"/>
    </xf>
    <xf numFmtId="38" fontId="17" fillId="0" borderId="46" xfId="49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8" fillId="32" borderId="69" xfId="0" applyNumberFormat="1" applyFont="1" applyFill="1" applyBorder="1" applyAlignment="1">
      <alignment horizontal="center" vertical="center"/>
    </xf>
    <xf numFmtId="0" fontId="18" fillId="32" borderId="66" xfId="0" applyNumberFormat="1" applyFont="1" applyFill="1" applyBorder="1" applyAlignment="1">
      <alignment horizontal="center" vertical="center"/>
    </xf>
    <xf numFmtId="0" fontId="18" fillId="32" borderId="67" xfId="0" applyNumberFormat="1" applyFont="1" applyFill="1" applyBorder="1" applyAlignment="1">
      <alignment horizontal="center" vertical="center"/>
    </xf>
    <xf numFmtId="31" fontId="6" fillId="0" borderId="0" xfId="0" applyNumberFormat="1" applyFont="1" applyFill="1" applyBorder="1" applyAlignment="1">
      <alignment horizontal="left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9" fontId="6" fillId="0" borderId="63" xfId="42" applyFont="1" applyFill="1" applyBorder="1" applyAlignment="1">
      <alignment horizontal="center" vertical="center"/>
    </xf>
    <xf numFmtId="9" fontId="6" fillId="0" borderId="17" xfId="42" applyFont="1" applyFill="1" applyBorder="1" applyAlignment="1">
      <alignment horizontal="center" vertical="center"/>
    </xf>
    <xf numFmtId="9" fontId="6" fillId="0" borderId="46" xfId="42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32" borderId="7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8" fontId="6" fillId="0" borderId="46" xfId="49" applyFont="1" applyFill="1" applyBorder="1" applyAlignment="1">
      <alignment horizontal="right" vertical="center"/>
    </xf>
    <xf numFmtId="49" fontId="2" fillId="0" borderId="60" xfId="0" applyNumberFormat="1" applyFont="1" applyFill="1" applyBorder="1" applyAlignment="1">
      <alignment horizontal="left" vertical="center"/>
    </xf>
    <xf numFmtId="49" fontId="2" fillId="0" borderId="61" xfId="0" applyNumberFormat="1" applyFont="1" applyBorder="1" applyAlignment="1">
      <alignment horizontal="left" vertical="center"/>
    </xf>
    <xf numFmtId="49" fontId="2" fillId="0" borderId="71" xfId="0" applyNumberFormat="1" applyFont="1" applyBorder="1" applyAlignment="1">
      <alignment horizontal="left" vertical="center"/>
    </xf>
    <xf numFmtId="49" fontId="6" fillId="0" borderId="72" xfId="0" applyNumberFormat="1" applyFont="1" applyFill="1" applyBorder="1" applyAlignment="1">
      <alignment horizontal="left" vertical="center"/>
    </xf>
    <xf numFmtId="0" fontId="6" fillId="0" borderId="73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center" vertical="center"/>
    </xf>
    <xf numFmtId="38" fontId="6" fillId="0" borderId="74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75" xfId="49" applyFont="1" applyFill="1" applyBorder="1" applyAlignment="1">
      <alignment horizontal="right" vertical="center"/>
    </xf>
    <xf numFmtId="38" fontId="6" fillId="0" borderId="76" xfId="49" applyFont="1" applyFill="1" applyBorder="1" applyAlignment="1">
      <alignment horizontal="right" vertical="center"/>
    </xf>
    <xf numFmtId="38" fontId="6" fillId="0" borderId="72" xfId="49" applyFont="1" applyFill="1" applyBorder="1" applyAlignment="1">
      <alignment horizontal="right" vertical="center"/>
    </xf>
    <xf numFmtId="38" fontId="6" fillId="0" borderId="77" xfId="49" applyFont="1" applyFill="1" applyBorder="1" applyAlignment="1">
      <alignment horizontal="right" vertical="center"/>
    </xf>
    <xf numFmtId="38" fontId="6" fillId="0" borderId="76" xfId="49" applyFont="1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7" xfId="0" applyBorder="1" applyAlignment="1">
      <alignment vertical="center"/>
    </xf>
    <xf numFmtId="49" fontId="2" fillId="0" borderId="76" xfId="0" applyNumberFormat="1" applyFont="1" applyFill="1" applyBorder="1" applyAlignment="1">
      <alignment horizontal="left" vertical="center"/>
    </xf>
    <xf numFmtId="49" fontId="2" fillId="0" borderId="72" xfId="0" applyNumberFormat="1" applyFont="1" applyBorder="1" applyAlignment="1">
      <alignment horizontal="left" vertical="center"/>
    </xf>
    <xf numFmtId="49" fontId="2" fillId="0" borderId="78" xfId="0" applyNumberFormat="1" applyFont="1" applyBorder="1" applyAlignment="1">
      <alignment horizontal="left" vertical="center"/>
    </xf>
    <xf numFmtId="38" fontId="6" fillId="4" borderId="76" xfId="49" applyFont="1" applyFill="1" applyBorder="1" applyAlignment="1">
      <alignment horizontal="right" vertical="center"/>
    </xf>
    <xf numFmtId="38" fontId="6" fillId="4" borderId="72" xfId="49" applyFont="1" applyFill="1" applyBorder="1" applyAlignment="1">
      <alignment horizontal="right" vertical="center"/>
    </xf>
    <xf numFmtId="38" fontId="6" fillId="4" borderId="77" xfId="49" applyFont="1" applyFill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18" fillId="4" borderId="79" xfId="0" applyNumberFormat="1" applyFont="1" applyFill="1" applyBorder="1" applyAlignment="1">
      <alignment horizontal="center" vertical="center"/>
    </xf>
    <xf numFmtId="0" fontId="18" fillId="4" borderId="80" xfId="0" applyNumberFormat="1" applyFont="1" applyFill="1" applyBorder="1" applyAlignment="1">
      <alignment horizontal="center" vertical="center"/>
    </xf>
    <xf numFmtId="0" fontId="7" fillId="4" borderId="81" xfId="0" applyNumberFormat="1" applyFont="1" applyFill="1" applyBorder="1" applyAlignment="1">
      <alignment horizontal="center" vertical="center"/>
    </xf>
    <xf numFmtId="0" fontId="14" fillId="0" borderId="82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48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38" fontId="17" fillId="0" borderId="22" xfId="49" applyFont="1" applyFill="1" applyBorder="1" applyAlignment="1">
      <alignment horizontal="right" vertical="center"/>
    </xf>
    <xf numFmtId="38" fontId="17" fillId="0" borderId="20" xfId="49" applyFont="1" applyFill="1" applyBorder="1" applyAlignment="1">
      <alignment horizontal="right" vertical="center"/>
    </xf>
    <xf numFmtId="38" fontId="17" fillId="0" borderId="21" xfId="49" applyFont="1" applyFill="1" applyBorder="1" applyAlignment="1">
      <alignment horizontal="right" vertical="center"/>
    </xf>
    <xf numFmtId="38" fontId="17" fillId="0" borderId="74" xfId="49" applyFont="1" applyFill="1" applyBorder="1" applyAlignment="1">
      <alignment horizontal="right" vertical="center"/>
    </xf>
    <xf numFmtId="38" fontId="17" fillId="0" borderId="0" xfId="49" applyFont="1" applyFill="1" applyBorder="1" applyAlignment="1">
      <alignment horizontal="right" vertical="center"/>
    </xf>
    <xf numFmtId="38" fontId="17" fillId="0" borderId="75" xfId="49" applyFont="1" applyFill="1" applyBorder="1" applyAlignment="1">
      <alignment horizontal="right" vertical="center"/>
    </xf>
    <xf numFmtId="0" fontId="6" fillId="0" borderId="82" xfId="0" applyNumberFormat="1" applyFont="1" applyFill="1" applyBorder="1" applyAlignment="1">
      <alignment horizontal="center" vertical="center"/>
    </xf>
    <xf numFmtId="9" fontId="6" fillId="0" borderId="74" xfId="42" applyFont="1" applyFill="1" applyBorder="1" applyAlignment="1">
      <alignment horizontal="center" vertical="center"/>
    </xf>
    <xf numFmtId="9" fontId="6" fillId="0" borderId="0" xfId="42" applyFont="1" applyFill="1" applyBorder="1" applyAlignment="1">
      <alignment horizontal="center" vertical="center"/>
    </xf>
    <xf numFmtId="9" fontId="6" fillId="0" borderId="75" xfId="42" applyFont="1" applyFill="1" applyBorder="1" applyAlignment="1">
      <alignment horizontal="center" vertical="center"/>
    </xf>
    <xf numFmtId="49" fontId="6" fillId="4" borderId="72" xfId="0" applyNumberFormat="1" applyFont="1" applyFill="1" applyBorder="1" applyAlignment="1">
      <alignment horizontal="left" vertical="center"/>
    </xf>
    <xf numFmtId="0" fontId="6" fillId="4" borderId="73" xfId="0" applyNumberFormat="1" applyFont="1" applyFill="1" applyBorder="1" applyAlignment="1">
      <alignment horizontal="right" vertical="center"/>
    </xf>
    <xf numFmtId="38" fontId="6" fillId="0" borderId="83" xfId="49" applyFont="1" applyFill="1" applyBorder="1" applyAlignment="1">
      <alignment horizontal="right" vertical="center"/>
    </xf>
    <xf numFmtId="38" fontId="6" fillId="0" borderId="84" xfId="49" applyFont="1" applyFill="1" applyBorder="1" applyAlignment="1">
      <alignment horizontal="right" vertical="center"/>
    </xf>
    <xf numFmtId="38" fontId="6" fillId="0" borderId="85" xfId="49" applyFont="1" applyFill="1" applyBorder="1" applyAlignment="1">
      <alignment horizontal="right" vertical="center"/>
    </xf>
    <xf numFmtId="0" fontId="16" fillId="0" borderId="86" xfId="0" applyNumberFormat="1" applyFont="1" applyFill="1" applyBorder="1" applyAlignment="1">
      <alignment horizontal="center" vertical="center"/>
    </xf>
    <xf numFmtId="0" fontId="16" fillId="0" borderId="50" xfId="0" applyNumberFormat="1" applyFont="1" applyFill="1" applyBorder="1" applyAlignment="1">
      <alignment horizontal="center" vertical="center"/>
    </xf>
    <xf numFmtId="0" fontId="7" fillId="4" borderId="87" xfId="0" applyNumberFormat="1" applyFont="1" applyFill="1" applyBorder="1" applyAlignment="1">
      <alignment horizontal="center" vertical="center"/>
    </xf>
    <xf numFmtId="0" fontId="7" fillId="4" borderId="80" xfId="0" applyNumberFormat="1" applyFont="1" applyFill="1" applyBorder="1" applyAlignment="1">
      <alignment horizontal="center" vertical="center"/>
    </xf>
    <xf numFmtId="0" fontId="7" fillId="4" borderId="88" xfId="0" applyNumberFormat="1" applyFont="1" applyFill="1" applyBorder="1" applyAlignment="1">
      <alignment horizontal="center" vertical="center"/>
    </xf>
    <xf numFmtId="49" fontId="6" fillId="0" borderId="84" xfId="0" applyNumberFormat="1" applyFont="1" applyFill="1" applyBorder="1" applyAlignment="1">
      <alignment horizontal="left" vertical="center"/>
    </xf>
    <xf numFmtId="0" fontId="6" fillId="0" borderId="89" xfId="0" applyNumberFormat="1" applyFont="1" applyFill="1" applyBorder="1" applyAlignment="1">
      <alignment horizontal="right" vertical="center"/>
    </xf>
    <xf numFmtId="38" fontId="6" fillId="0" borderId="90" xfId="49" applyFont="1" applyFill="1" applyBorder="1" applyAlignment="1">
      <alignment horizontal="right" vertical="center"/>
    </xf>
    <xf numFmtId="38" fontId="6" fillId="0" borderId="44" xfId="49" applyFont="1" applyFill="1" applyBorder="1" applyAlignment="1">
      <alignment horizontal="right" vertical="center"/>
    </xf>
    <xf numFmtId="38" fontId="6" fillId="0" borderId="91" xfId="49" applyFont="1" applyFill="1" applyBorder="1" applyAlignment="1">
      <alignment horizontal="right" vertical="center"/>
    </xf>
    <xf numFmtId="49" fontId="2" fillId="4" borderId="76" xfId="0" applyNumberFormat="1" applyFont="1" applyFill="1" applyBorder="1" applyAlignment="1">
      <alignment horizontal="left" vertical="center"/>
    </xf>
    <xf numFmtId="49" fontId="2" fillId="4" borderId="72" xfId="0" applyNumberFormat="1" applyFont="1" applyFill="1" applyBorder="1" applyAlignment="1">
      <alignment horizontal="left" vertical="center"/>
    </xf>
    <xf numFmtId="49" fontId="2" fillId="4" borderId="78" xfId="0" applyNumberFormat="1" applyFont="1" applyFill="1" applyBorder="1" applyAlignment="1">
      <alignment horizontal="left" vertical="center"/>
    </xf>
    <xf numFmtId="38" fontId="6" fillId="0" borderId="83" xfId="49" applyFont="1" applyFill="1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49" fontId="2" fillId="0" borderId="83" xfId="0" applyNumberFormat="1" applyFont="1" applyFill="1" applyBorder="1" applyAlignment="1">
      <alignment horizontal="left" vertical="center"/>
    </xf>
    <xf numFmtId="49" fontId="2" fillId="0" borderId="84" xfId="0" applyNumberFormat="1" applyFont="1" applyBorder="1" applyAlignment="1">
      <alignment horizontal="left" vertical="center"/>
    </xf>
    <xf numFmtId="49" fontId="2" fillId="0" borderId="92" xfId="0" applyNumberFormat="1" applyFont="1" applyBorder="1" applyAlignment="1">
      <alignment horizontal="left" vertical="center"/>
    </xf>
    <xf numFmtId="0" fontId="7" fillId="4" borderId="93" xfId="0" applyNumberFormat="1" applyFont="1" applyFill="1" applyBorder="1" applyAlignment="1">
      <alignment horizontal="center" vertical="center"/>
    </xf>
    <xf numFmtId="49" fontId="6" fillId="3" borderId="94" xfId="0" applyNumberFormat="1" applyFont="1" applyFill="1" applyBorder="1" applyAlignment="1">
      <alignment horizontal="left" vertical="center"/>
    </xf>
    <xf numFmtId="38" fontId="6" fillId="0" borderId="95" xfId="49" applyFont="1" applyFill="1" applyBorder="1" applyAlignment="1">
      <alignment horizontal="right" vertical="center"/>
    </xf>
    <xf numFmtId="38" fontId="6" fillId="0" borderId="94" xfId="49" applyFont="1" applyFill="1" applyBorder="1" applyAlignment="1">
      <alignment horizontal="right" vertical="center"/>
    </xf>
    <xf numFmtId="38" fontId="6" fillId="0" borderId="96" xfId="49" applyFont="1" applyFill="1" applyBorder="1" applyAlignment="1">
      <alignment horizontal="right" vertical="center"/>
    </xf>
    <xf numFmtId="38" fontId="6" fillId="3" borderId="95" xfId="49" applyFont="1" applyFill="1" applyBorder="1" applyAlignment="1">
      <alignment horizontal="right" vertical="center"/>
    </xf>
    <xf numFmtId="38" fontId="6" fillId="3" borderId="94" xfId="49" applyFont="1" applyFill="1" applyBorder="1" applyAlignment="1">
      <alignment horizontal="right" vertical="center"/>
    </xf>
    <xf numFmtId="38" fontId="6" fillId="3" borderId="96" xfId="49" applyFont="1" applyFill="1" applyBorder="1" applyAlignment="1">
      <alignment horizontal="right" vertical="center"/>
    </xf>
    <xf numFmtId="0" fontId="6" fillId="0" borderId="97" xfId="0" applyNumberFormat="1" applyFont="1" applyFill="1" applyBorder="1" applyAlignment="1">
      <alignment horizontal="right" vertical="center"/>
    </xf>
    <xf numFmtId="0" fontId="6" fillId="3" borderId="98" xfId="0" applyNumberFormat="1" applyFont="1" applyFill="1" applyBorder="1" applyAlignment="1">
      <alignment horizontal="right" vertical="center"/>
    </xf>
    <xf numFmtId="49" fontId="6" fillId="0" borderId="94" xfId="0" applyNumberFormat="1" applyFont="1" applyFill="1" applyBorder="1" applyAlignment="1">
      <alignment horizontal="left" vertical="center"/>
    </xf>
    <xf numFmtId="0" fontId="6" fillId="0" borderId="98" xfId="0" applyNumberFormat="1" applyFont="1" applyFill="1" applyBorder="1" applyAlignment="1">
      <alignment horizontal="right" vertical="center"/>
    </xf>
    <xf numFmtId="0" fontId="16" fillId="0" borderId="99" xfId="0" applyNumberFormat="1" applyFont="1" applyFill="1" applyBorder="1" applyAlignment="1">
      <alignment horizontal="center" vertical="center"/>
    </xf>
    <xf numFmtId="0" fontId="16" fillId="0" borderId="54" xfId="0" applyNumberFormat="1" applyFont="1" applyFill="1" applyBorder="1" applyAlignment="1">
      <alignment horizontal="center" vertical="center"/>
    </xf>
    <xf numFmtId="38" fontId="6" fillId="0" borderId="100" xfId="49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horizontal="right" vertical="center"/>
    </xf>
    <xf numFmtId="38" fontId="6" fillId="0" borderId="101" xfId="49" applyFont="1" applyFill="1" applyBorder="1" applyAlignment="1">
      <alignment horizontal="right" vertical="center"/>
    </xf>
    <xf numFmtId="49" fontId="6" fillId="0" borderId="102" xfId="0" applyNumberFormat="1" applyFont="1" applyFill="1" applyBorder="1" applyAlignment="1">
      <alignment horizontal="left" vertical="center"/>
    </xf>
    <xf numFmtId="38" fontId="6" fillId="0" borderId="103" xfId="49" applyFont="1" applyFill="1" applyBorder="1" applyAlignment="1">
      <alignment horizontal="right" vertical="center"/>
    </xf>
    <xf numFmtId="38" fontId="6" fillId="0" borderId="102" xfId="49" applyFont="1" applyFill="1" applyBorder="1" applyAlignment="1">
      <alignment horizontal="right" vertical="center"/>
    </xf>
    <xf numFmtId="38" fontId="6" fillId="0" borderId="104" xfId="49" applyFont="1" applyFill="1" applyBorder="1" applyAlignment="1">
      <alignment horizontal="right" vertical="center"/>
    </xf>
    <xf numFmtId="38" fontId="6" fillId="0" borderId="103" xfId="49" applyFont="1" applyFill="1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4" xfId="0" applyBorder="1" applyAlignment="1">
      <alignment vertical="center"/>
    </xf>
    <xf numFmtId="38" fontId="6" fillId="0" borderId="95" xfId="49" applyFont="1" applyFill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6" xfId="0" applyBorder="1" applyAlignment="1">
      <alignment vertical="center"/>
    </xf>
    <xf numFmtId="49" fontId="2" fillId="0" borderId="95" xfId="0" applyNumberFormat="1" applyFont="1" applyFill="1" applyBorder="1" applyAlignment="1">
      <alignment horizontal="left" vertical="center"/>
    </xf>
    <xf numFmtId="49" fontId="2" fillId="0" borderId="94" xfId="0" applyNumberFormat="1" applyFont="1" applyBorder="1" applyAlignment="1">
      <alignment horizontal="left" vertical="center"/>
    </xf>
    <xf numFmtId="49" fontId="2" fillId="0" borderId="105" xfId="0" applyNumberFormat="1" applyFont="1" applyBorder="1" applyAlignment="1">
      <alignment horizontal="left" vertical="center"/>
    </xf>
    <xf numFmtId="0" fontId="0" fillId="0" borderId="94" xfId="0" applyBorder="1" applyAlignment="1">
      <alignment horizontal="right" vertical="center"/>
    </xf>
    <xf numFmtId="0" fontId="0" fillId="0" borderId="96" xfId="0" applyBorder="1" applyAlignment="1">
      <alignment horizontal="right" vertical="center"/>
    </xf>
    <xf numFmtId="49" fontId="2" fillId="3" borderId="95" xfId="0" applyNumberFormat="1" applyFont="1" applyFill="1" applyBorder="1" applyAlignment="1">
      <alignment horizontal="left" vertical="center"/>
    </xf>
    <xf numFmtId="49" fontId="2" fillId="3" borderId="94" xfId="0" applyNumberFormat="1" applyFont="1" applyFill="1" applyBorder="1" applyAlignment="1">
      <alignment horizontal="left" vertical="center"/>
    </xf>
    <xf numFmtId="49" fontId="2" fillId="3" borderId="105" xfId="0" applyNumberFormat="1" applyFont="1" applyFill="1" applyBorder="1" applyAlignment="1">
      <alignment horizontal="left" vertical="center"/>
    </xf>
    <xf numFmtId="0" fontId="7" fillId="3" borderId="106" xfId="0" applyNumberFormat="1" applyFont="1" applyFill="1" applyBorder="1" applyAlignment="1">
      <alignment horizontal="center" vertical="center"/>
    </xf>
    <xf numFmtId="0" fontId="14" fillId="0" borderId="107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0" fontId="14" fillId="0" borderId="108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38" fontId="17" fillId="0" borderId="25" xfId="49" applyFont="1" applyFill="1" applyBorder="1" applyAlignment="1">
      <alignment horizontal="right" vertical="center"/>
    </xf>
    <xf numFmtId="38" fontId="17" fillId="0" borderId="23" xfId="49" applyFont="1" applyFill="1" applyBorder="1" applyAlignment="1">
      <alignment horizontal="right" vertical="center"/>
    </xf>
    <xf numFmtId="38" fontId="17" fillId="0" borderId="24" xfId="49" applyFont="1" applyFill="1" applyBorder="1" applyAlignment="1">
      <alignment horizontal="right" vertical="center"/>
    </xf>
    <xf numFmtId="38" fontId="17" fillId="0" borderId="100" xfId="49" applyFont="1" applyFill="1" applyBorder="1" applyAlignment="1">
      <alignment horizontal="right" vertical="center"/>
    </xf>
    <xf numFmtId="38" fontId="17" fillId="0" borderId="12" xfId="49" applyFont="1" applyFill="1" applyBorder="1" applyAlignment="1">
      <alignment horizontal="right" vertical="center"/>
    </xf>
    <xf numFmtId="38" fontId="17" fillId="0" borderId="52" xfId="49" applyFont="1" applyFill="1" applyBorder="1" applyAlignment="1">
      <alignment horizontal="right" vertical="center"/>
    </xf>
    <xf numFmtId="0" fontId="18" fillId="3" borderId="109" xfId="0" applyNumberFormat="1" applyFont="1" applyFill="1" applyBorder="1" applyAlignment="1">
      <alignment horizontal="center" vertical="center"/>
    </xf>
    <xf numFmtId="0" fontId="18" fillId="3" borderId="110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9" fontId="6" fillId="0" borderId="100" xfId="42" applyFont="1" applyFill="1" applyBorder="1" applyAlignment="1">
      <alignment horizontal="center" vertical="center"/>
    </xf>
    <xf numFmtId="9" fontId="6" fillId="0" borderId="12" xfId="42" applyFont="1" applyFill="1" applyBorder="1" applyAlignment="1">
      <alignment horizontal="center" vertical="center"/>
    </xf>
    <xf numFmtId="9" fontId="6" fillId="0" borderId="52" xfId="42" applyFont="1" applyFill="1" applyBorder="1" applyAlignment="1">
      <alignment horizontal="center" vertical="center"/>
    </xf>
    <xf numFmtId="0" fontId="7" fillId="3" borderId="111" xfId="0" applyNumberFormat="1" applyFont="1" applyFill="1" applyBorder="1" applyAlignment="1">
      <alignment horizontal="center" vertical="center"/>
    </xf>
    <xf numFmtId="0" fontId="7" fillId="3" borderId="110" xfId="0" applyNumberFormat="1" applyFont="1" applyFill="1" applyBorder="1" applyAlignment="1">
      <alignment horizontal="center" vertical="center"/>
    </xf>
    <xf numFmtId="0" fontId="7" fillId="3" borderId="112" xfId="0" applyNumberFormat="1" applyFont="1" applyFill="1" applyBorder="1" applyAlignment="1">
      <alignment horizontal="center" vertical="center"/>
    </xf>
    <xf numFmtId="0" fontId="7" fillId="3" borderId="113" xfId="0" applyNumberFormat="1" applyFont="1" applyFill="1" applyBorder="1" applyAlignment="1">
      <alignment horizontal="center" vertical="center"/>
    </xf>
    <xf numFmtId="38" fontId="6" fillId="0" borderId="52" xfId="49" applyFont="1" applyFill="1" applyBorder="1" applyAlignment="1">
      <alignment horizontal="right" vertical="center"/>
    </xf>
    <xf numFmtId="49" fontId="2" fillId="0" borderId="103" xfId="0" applyNumberFormat="1" applyFont="1" applyFill="1" applyBorder="1" applyAlignment="1">
      <alignment horizontal="left" vertical="center"/>
    </xf>
    <xf numFmtId="49" fontId="2" fillId="0" borderId="102" xfId="0" applyNumberFormat="1" applyFont="1" applyBorder="1" applyAlignment="1">
      <alignment horizontal="left" vertical="center"/>
    </xf>
    <xf numFmtId="49" fontId="2" fillId="0" borderId="114" xfId="0" applyNumberFormat="1" applyFont="1" applyBorder="1" applyAlignment="1">
      <alignment horizontal="left" vertical="center"/>
    </xf>
    <xf numFmtId="0" fontId="8" fillId="0" borderId="0" xfId="61" applyFont="1" applyFill="1" applyAlignment="1">
      <alignment horizontal="left" vertical="center" wrapText="1"/>
      <protection/>
    </xf>
    <xf numFmtId="0" fontId="9" fillId="0" borderId="115" xfId="61" applyNumberFormat="1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9" fillId="0" borderId="116" xfId="6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14" fontId="9" fillId="0" borderId="117" xfId="61" applyNumberFormat="1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9" fillId="0" borderId="115" xfId="61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9" fillId="0" borderId="117" xfId="61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9" fontId="9" fillId="0" borderId="117" xfId="42" applyFont="1" applyFill="1" applyBorder="1" applyAlignment="1" applyProtection="1">
      <alignment horizontal="left" vertical="center"/>
      <protection locked="0"/>
    </xf>
    <xf numFmtId="0" fontId="9" fillId="3" borderId="117" xfId="61" applyFont="1" applyFill="1" applyBorder="1" applyAlignment="1" applyProtection="1">
      <alignment horizontal="left" vertical="center"/>
      <protection locked="0"/>
    </xf>
    <xf numFmtId="0" fontId="7" fillId="4" borderId="118" xfId="61" applyFont="1" applyFill="1" applyBorder="1" applyAlignment="1">
      <alignment horizontal="center" vertical="center"/>
      <protection/>
    </xf>
    <xf numFmtId="0" fontId="7" fillId="4" borderId="30" xfId="61" applyFont="1" applyFill="1" applyBorder="1" applyAlignment="1">
      <alignment horizontal="center" vertical="center"/>
      <protection/>
    </xf>
    <xf numFmtId="0" fontId="7" fillId="4" borderId="32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119" xfId="61" applyFont="1" applyFill="1" applyBorder="1" applyAlignment="1">
      <alignment horizontal="center" vertical="center"/>
      <protection/>
    </xf>
    <xf numFmtId="49" fontId="9" fillId="0" borderId="120" xfId="61" applyNumberFormat="1" applyFont="1" applyFill="1" applyBorder="1" applyAlignment="1" applyProtection="1">
      <alignment horizontal="left" vertical="center"/>
      <protection locked="0"/>
    </xf>
    <xf numFmtId="49" fontId="9" fillId="0" borderId="34" xfId="61" applyNumberFormat="1" applyFont="1" applyFill="1" applyBorder="1" applyAlignment="1" applyProtection="1">
      <alignment horizontal="left" vertical="center"/>
      <protection locked="0"/>
    </xf>
    <xf numFmtId="49" fontId="9" fillId="0" borderId="119" xfId="61" applyNumberFormat="1" applyFont="1" applyFill="1" applyBorder="1" applyAlignment="1" applyProtection="1">
      <alignment horizontal="left" vertical="center"/>
      <protection locked="0"/>
    </xf>
    <xf numFmtId="38" fontId="9" fillId="0" borderId="120" xfId="49" applyFont="1" applyFill="1" applyBorder="1" applyAlignment="1" applyProtection="1">
      <alignment horizontal="right" vertical="center"/>
      <protection locked="0"/>
    </xf>
    <xf numFmtId="38" fontId="9" fillId="0" borderId="119" xfId="49" applyFont="1" applyFill="1" applyBorder="1" applyAlignment="1" applyProtection="1">
      <alignment horizontal="right" vertical="center"/>
      <protection locked="0"/>
    </xf>
    <xf numFmtId="38" fontId="9" fillId="0" borderId="34" xfId="49" applyFont="1" applyFill="1" applyBorder="1" applyAlignment="1" applyProtection="1">
      <alignment horizontal="right" vertical="center"/>
      <protection locked="0"/>
    </xf>
    <xf numFmtId="49" fontId="9" fillId="0" borderId="36" xfId="61" applyNumberFormat="1" applyFont="1" applyFill="1" applyBorder="1" applyAlignment="1" applyProtection="1">
      <alignment horizontal="left" vertical="center"/>
      <protection locked="0"/>
    </xf>
    <xf numFmtId="0" fontId="7" fillId="4" borderId="29" xfId="61" applyFont="1" applyFill="1" applyBorder="1" applyAlignment="1">
      <alignment horizontal="center" vertical="center"/>
      <protection/>
    </xf>
    <xf numFmtId="0" fontId="7" fillId="4" borderId="121" xfId="61" applyFont="1" applyFill="1" applyBorder="1" applyAlignment="1">
      <alignment horizontal="center" vertical="center"/>
      <protection/>
    </xf>
    <xf numFmtId="49" fontId="9" fillId="4" borderId="120" xfId="61" applyNumberFormat="1" applyFont="1" applyFill="1" applyBorder="1" applyAlignment="1" applyProtection="1">
      <alignment horizontal="left" vertical="center"/>
      <protection locked="0"/>
    </xf>
    <xf numFmtId="49" fontId="9" fillId="4" borderId="34" xfId="61" applyNumberFormat="1" applyFont="1" applyFill="1" applyBorder="1" applyAlignment="1" applyProtection="1">
      <alignment horizontal="left" vertical="center"/>
      <protection locked="0"/>
    </xf>
    <xf numFmtId="49" fontId="9" fillId="4" borderId="36" xfId="61" applyNumberFormat="1" applyFont="1" applyFill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119" xfId="0" applyNumberFormat="1" applyBorder="1" applyAlignment="1" applyProtection="1">
      <alignment horizontal="left" vertical="center"/>
      <protection locked="0"/>
    </xf>
    <xf numFmtId="0" fontId="7" fillId="4" borderId="33" xfId="61" applyFont="1" applyFill="1" applyBorder="1" applyAlignment="1">
      <alignment horizontal="center" vertical="center"/>
      <protection/>
    </xf>
    <xf numFmtId="0" fontId="7" fillId="4" borderId="119" xfId="61" applyFont="1" applyFill="1" applyBorder="1" applyAlignment="1">
      <alignment horizontal="center" vertical="center"/>
      <protection/>
    </xf>
    <xf numFmtId="38" fontId="9" fillId="4" borderId="120" xfId="49" applyFont="1" applyFill="1" applyBorder="1" applyAlignment="1" applyProtection="1">
      <alignment horizontal="right" vertical="center"/>
      <protection locked="0"/>
    </xf>
    <xf numFmtId="38" fontId="9" fillId="4" borderId="119" xfId="49" applyFont="1" applyFill="1" applyBorder="1" applyAlignment="1" applyProtection="1">
      <alignment horizontal="right" vertical="center"/>
      <protection locked="0"/>
    </xf>
    <xf numFmtId="38" fontId="9" fillId="4" borderId="34" xfId="49" applyFont="1" applyFill="1" applyBorder="1" applyAlignment="1" applyProtection="1">
      <alignment horizontal="right" vertical="center"/>
      <protection locked="0"/>
    </xf>
    <xf numFmtId="49" fontId="0" fillId="0" borderId="36" xfId="0" applyNumberForma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8</xdr:row>
      <xdr:rowOff>47625</xdr:rowOff>
    </xdr:from>
    <xdr:to>
      <xdr:col>27</xdr:col>
      <xdr:colOff>19050</xdr:colOff>
      <xdr:row>11</xdr:row>
      <xdr:rowOff>114300</xdr:rowOff>
    </xdr:to>
    <xdr:sp>
      <xdr:nvSpPr>
        <xdr:cNvPr id="1" name="Rectangle 21"/>
        <xdr:cNvSpPr>
          <a:spLocks/>
        </xdr:cNvSpPr>
      </xdr:nvSpPr>
      <xdr:spPr>
        <a:xfrm>
          <a:off x="4467225" y="157162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8</xdr:row>
      <xdr:rowOff>47625</xdr:rowOff>
    </xdr:from>
    <xdr:to>
      <xdr:col>30</xdr:col>
      <xdr:colOff>95250</xdr:colOff>
      <xdr:row>11</xdr:row>
      <xdr:rowOff>114300</xdr:rowOff>
    </xdr:to>
    <xdr:sp>
      <xdr:nvSpPr>
        <xdr:cNvPr id="2" name="Rectangle 22"/>
        <xdr:cNvSpPr>
          <a:spLocks/>
        </xdr:cNvSpPr>
      </xdr:nvSpPr>
      <xdr:spPr>
        <a:xfrm>
          <a:off x="5114925" y="157162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47625</xdr:rowOff>
    </xdr:from>
    <xdr:to>
      <xdr:col>33</xdr:col>
      <xdr:colOff>171450</xdr:colOff>
      <xdr:row>11</xdr:row>
      <xdr:rowOff>114300</xdr:rowOff>
    </xdr:to>
    <xdr:sp>
      <xdr:nvSpPr>
        <xdr:cNvPr id="3" name="Rectangle 23"/>
        <xdr:cNvSpPr>
          <a:spLocks/>
        </xdr:cNvSpPr>
      </xdr:nvSpPr>
      <xdr:spPr>
        <a:xfrm>
          <a:off x="5762625" y="157162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38</xdr:row>
      <xdr:rowOff>47625</xdr:rowOff>
    </xdr:from>
    <xdr:to>
      <xdr:col>27</xdr:col>
      <xdr:colOff>19050</xdr:colOff>
      <xdr:row>41</xdr:row>
      <xdr:rowOff>114300</xdr:rowOff>
    </xdr:to>
    <xdr:sp>
      <xdr:nvSpPr>
        <xdr:cNvPr id="4" name="Rectangle 24"/>
        <xdr:cNvSpPr>
          <a:spLocks/>
        </xdr:cNvSpPr>
      </xdr:nvSpPr>
      <xdr:spPr>
        <a:xfrm>
          <a:off x="4467225" y="728662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38</xdr:row>
      <xdr:rowOff>47625</xdr:rowOff>
    </xdr:from>
    <xdr:to>
      <xdr:col>30</xdr:col>
      <xdr:colOff>95250</xdr:colOff>
      <xdr:row>41</xdr:row>
      <xdr:rowOff>114300</xdr:rowOff>
    </xdr:to>
    <xdr:sp>
      <xdr:nvSpPr>
        <xdr:cNvPr id="5" name="Rectangle 25"/>
        <xdr:cNvSpPr>
          <a:spLocks/>
        </xdr:cNvSpPr>
      </xdr:nvSpPr>
      <xdr:spPr>
        <a:xfrm>
          <a:off x="5114925" y="728662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38</xdr:row>
      <xdr:rowOff>47625</xdr:rowOff>
    </xdr:from>
    <xdr:to>
      <xdr:col>33</xdr:col>
      <xdr:colOff>171450</xdr:colOff>
      <xdr:row>41</xdr:row>
      <xdr:rowOff>114300</xdr:rowOff>
    </xdr:to>
    <xdr:sp>
      <xdr:nvSpPr>
        <xdr:cNvPr id="6" name="Rectangle 26"/>
        <xdr:cNvSpPr>
          <a:spLocks/>
        </xdr:cNvSpPr>
      </xdr:nvSpPr>
      <xdr:spPr>
        <a:xfrm>
          <a:off x="5762625" y="7286625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8</xdr:row>
      <xdr:rowOff>19050</xdr:rowOff>
    </xdr:from>
    <xdr:to>
      <xdr:col>27</xdr:col>
      <xdr:colOff>19050</xdr:colOff>
      <xdr:row>11</xdr:row>
      <xdr:rowOff>85725</xdr:rowOff>
    </xdr:to>
    <xdr:sp>
      <xdr:nvSpPr>
        <xdr:cNvPr id="1" name="Rectangle 14"/>
        <xdr:cNvSpPr>
          <a:spLocks/>
        </xdr:cNvSpPr>
      </xdr:nvSpPr>
      <xdr:spPr>
        <a:xfrm>
          <a:off x="4467225" y="154305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8</xdr:row>
      <xdr:rowOff>19050</xdr:rowOff>
    </xdr:from>
    <xdr:to>
      <xdr:col>30</xdr:col>
      <xdr:colOff>95250</xdr:colOff>
      <xdr:row>11</xdr:row>
      <xdr:rowOff>85725</xdr:rowOff>
    </xdr:to>
    <xdr:sp>
      <xdr:nvSpPr>
        <xdr:cNvPr id="2" name="Rectangle 15"/>
        <xdr:cNvSpPr>
          <a:spLocks/>
        </xdr:cNvSpPr>
      </xdr:nvSpPr>
      <xdr:spPr>
        <a:xfrm>
          <a:off x="5114925" y="154305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19050</xdr:rowOff>
    </xdr:from>
    <xdr:to>
      <xdr:col>33</xdr:col>
      <xdr:colOff>171450</xdr:colOff>
      <xdr:row>11</xdr:row>
      <xdr:rowOff>85725</xdr:rowOff>
    </xdr:to>
    <xdr:sp>
      <xdr:nvSpPr>
        <xdr:cNvPr id="3" name="Rectangle 16"/>
        <xdr:cNvSpPr>
          <a:spLocks/>
        </xdr:cNvSpPr>
      </xdr:nvSpPr>
      <xdr:spPr>
        <a:xfrm>
          <a:off x="5762625" y="154305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38</xdr:row>
      <xdr:rowOff>19050</xdr:rowOff>
    </xdr:from>
    <xdr:to>
      <xdr:col>27</xdr:col>
      <xdr:colOff>19050</xdr:colOff>
      <xdr:row>41</xdr:row>
      <xdr:rowOff>85725</xdr:rowOff>
    </xdr:to>
    <xdr:sp>
      <xdr:nvSpPr>
        <xdr:cNvPr id="4" name="Rectangle 17"/>
        <xdr:cNvSpPr>
          <a:spLocks/>
        </xdr:cNvSpPr>
      </xdr:nvSpPr>
      <xdr:spPr>
        <a:xfrm>
          <a:off x="4467225" y="725805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38</xdr:row>
      <xdr:rowOff>19050</xdr:rowOff>
    </xdr:from>
    <xdr:to>
      <xdr:col>30</xdr:col>
      <xdr:colOff>95250</xdr:colOff>
      <xdr:row>41</xdr:row>
      <xdr:rowOff>85725</xdr:rowOff>
    </xdr:to>
    <xdr:sp>
      <xdr:nvSpPr>
        <xdr:cNvPr id="5" name="Rectangle 18"/>
        <xdr:cNvSpPr>
          <a:spLocks/>
        </xdr:cNvSpPr>
      </xdr:nvSpPr>
      <xdr:spPr>
        <a:xfrm>
          <a:off x="5114925" y="725805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38</xdr:row>
      <xdr:rowOff>19050</xdr:rowOff>
    </xdr:from>
    <xdr:to>
      <xdr:col>33</xdr:col>
      <xdr:colOff>171450</xdr:colOff>
      <xdr:row>41</xdr:row>
      <xdr:rowOff>85725</xdr:rowOff>
    </xdr:to>
    <xdr:sp>
      <xdr:nvSpPr>
        <xdr:cNvPr id="6" name="Rectangle 19"/>
        <xdr:cNvSpPr>
          <a:spLocks/>
        </xdr:cNvSpPr>
      </xdr:nvSpPr>
      <xdr:spPr>
        <a:xfrm>
          <a:off x="5762625" y="725805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8</xdr:row>
      <xdr:rowOff>0</xdr:rowOff>
    </xdr:from>
    <xdr:to>
      <xdr:col>27</xdr:col>
      <xdr:colOff>28575</xdr:colOff>
      <xdr:row>11</xdr:row>
      <xdr:rowOff>66675</xdr:rowOff>
    </xdr:to>
    <xdr:sp>
      <xdr:nvSpPr>
        <xdr:cNvPr id="1" name="Rectangle 14"/>
        <xdr:cNvSpPr>
          <a:spLocks/>
        </xdr:cNvSpPr>
      </xdr:nvSpPr>
      <xdr:spPr>
        <a:xfrm>
          <a:off x="4476750" y="152400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8</xdr:row>
      <xdr:rowOff>0</xdr:rowOff>
    </xdr:from>
    <xdr:to>
      <xdr:col>30</xdr:col>
      <xdr:colOff>104775</xdr:colOff>
      <xdr:row>11</xdr:row>
      <xdr:rowOff>66675</xdr:rowOff>
    </xdr:to>
    <xdr:sp>
      <xdr:nvSpPr>
        <xdr:cNvPr id="2" name="Rectangle 15"/>
        <xdr:cNvSpPr>
          <a:spLocks/>
        </xdr:cNvSpPr>
      </xdr:nvSpPr>
      <xdr:spPr>
        <a:xfrm>
          <a:off x="5124450" y="152400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8</xdr:row>
      <xdr:rowOff>0</xdr:rowOff>
    </xdr:from>
    <xdr:to>
      <xdr:col>33</xdr:col>
      <xdr:colOff>180975</xdr:colOff>
      <xdr:row>11</xdr:row>
      <xdr:rowOff>66675</xdr:rowOff>
    </xdr:to>
    <xdr:sp>
      <xdr:nvSpPr>
        <xdr:cNvPr id="3" name="Rectangle 16"/>
        <xdr:cNvSpPr>
          <a:spLocks/>
        </xdr:cNvSpPr>
      </xdr:nvSpPr>
      <xdr:spPr>
        <a:xfrm>
          <a:off x="5772150" y="152400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38</xdr:row>
      <xdr:rowOff>0</xdr:rowOff>
    </xdr:from>
    <xdr:to>
      <xdr:col>27</xdr:col>
      <xdr:colOff>28575</xdr:colOff>
      <xdr:row>41</xdr:row>
      <xdr:rowOff>66675</xdr:rowOff>
    </xdr:to>
    <xdr:sp>
      <xdr:nvSpPr>
        <xdr:cNvPr id="4" name="Rectangle 17"/>
        <xdr:cNvSpPr>
          <a:spLocks/>
        </xdr:cNvSpPr>
      </xdr:nvSpPr>
      <xdr:spPr>
        <a:xfrm>
          <a:off x="4476750" y="723900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38</xdr:row>
      <xdr:rowOff>0</xdr:rowOff>
    </xdr:from>
    <xdr:to>
      <xdr:col>30</xdr:col>
      <xdr:colOff>104775</xdr:colOff>
      <xdr:row>41</xdr:row>
      <xdr:rowOff>66675</xdr:rowOff>
    </xdr:to>
    <xdr:sp>
      <xdr:nvSpPr>
        <xdr:cNvPr id="5" name="Rectangle 18"/>
        <xdr:cNvSpPr>
          <a:spLocks/>
        </xdr:cNvSpPr>
      </xdr:nvSpPr>
      <xdr:spPr>
        <a:xfrm>
          <a:off x="5124450" y="723900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104775</xdr:colOff>
      <xdr:row>38</xdr:row>
      <xdr:rowOff>0</xdr:rowOff>
    </xdr:from>
    <xdr:to>
      <xdr:col>33</xdr:col>
      <xdr:colOff>180975</xdr:colOff>
      <xdr:row>41</xdr:row>
      <xdr:rowOff>66675</xdr:rowOff>
    </xdr:to>
    <xdr:sp>
      <xdr:nvSpPr>
        <xdr:cNvPr id="6" name="Rectangle 19"/>
        <xdr:cNvSpPr>
          <a:spLocks/>
        </xdr:cNvSpPr>
      </xdr:nvSpPr>
      <xdr:spPr>
        <a:xfrm>
          <a:off x="5772150" y="7239000"/>
          <a:ext cx="647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31</xdr:row>
      <xdr:rowOff>180975</xdr:rowOff>
    </xdr:from>
    <xdr:ext cx="76200" cy="142875"/>
    <xdr:sp fLocksText="0">
      <xdr:nvSpPr>
        <xdr:cNvPr id="1" name="Text Box 53"/>
        <xdr:cNvSpPr txBox="1">
          <a:spLocks noChangeArrowheads="1"/>
        </xdr:cNvSpPr>
      </xdr:nvSpPr>
      <xdr:spPr>
        <a:xfrm>
          <a:off x="3800475" y="5791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16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17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18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0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納品・請求・受領書　控えあり　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A5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85725</xdr:colOff>
      <xdr:row>5</xdr:row>
      <xdr:rowOff>57150</xdr:rowOff>
    </xdr:from>
    <xdr:ext cx="76200" cy="209550"/>
    <xdr:sp fLocksText="0">
      <xdr:nvSpPr>
        <xdr:cNvPr id="6" name="Text Box 121"/>
        <xdr:cNvSpPr txBox="1">
          <a:spLocks noChangeArrowheads="1"/>
        </xdr:cNvSpPr>
      </xdr:nvSpPr>
      <xdr:spPr>
        <a:xfrm>
          <a:off x="3286125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57150</xdr:colOff>
      <xdr:row>4</xdr:row>
      <xdr:rowOff>57150</xdr:rowOff>
    </xdr:from>
    <xdr:to>
      <xdr:col>42</xdr:col>
      <xdr:colOff>76200</xdr:colOff>
      <xdr:row>5</xdr:row>
      <xdr:rowOff>95250</xdr:rowOff>
    </xdr:to>
    <xdr:sp macro="[0]!注意">
      <xdr:nvSpPr>
        <xdr:cNvPr id="7" name="AutoShape 122"/>
        <xdr:cNvSpPr>
          <a:spLocks/>
        </xdr:cNvSpPr>
      </xdr:nvSpPr>
      <xdr:spPr>
        <a:xfrm>
          <a:off x="7458075" y="781050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85725</xdr:colOff>
      <xdr:row>3</xdr:row>
      <xdr:rowOff>95250</xdr:rowOff>
    </xdr:from>
    <xdr:ext cx="733425" cy="180975"/>
    <xdr:sp>
      <xdr:nvSpPr>
        <xdr:cNvPr id="8" name="Text Box 123"/>
        <xdr:cNvSpPr txBox="1">
          <a:spLocks noChangeArrowheads="1"/>
        </xdr:cNvSpPr>
      </xdr:nvSpPr>
      <xdr:spPr>
        <a:xfrm>
          <a:off x="2886075" y="63817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26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L76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7" width="2.50390625" style="7" customWidth="1"/>
    <col min="18" max="18" width="1.875" style="7" customWidth="1"/>
    <col min="19" max="16384" width="2.50390625" style="7" customWidth="1"/>
  </cols>
  <sheetData>
    <row r="1" spans="1:35" ht="15" customHeight="1">
      <c r="A1" s="6"/>
      <c r="B1" s="163" t="s">
        <v>15</v>
      </c>
      <c r="C1" s="163"/>
      <c r="D1" s="163"/>
      <c r="E1" s="163"/>
      <c r="F1" s="163"/>
      <c r="G1" s="163"/>
      <c r="H1" s="163"/>
      <c r="I1" s="163"/>
      <c r="J1" s="163"/>
      <c r="Q1" s="6"/>
      <c r="R1" s="6"/>
      <c r="S1" s="6"/>
      <c r="U1" s="6" t="s">
        <v>44</v>
      </c>
      <c r="V1" s="6"/>
      <c r="W1" s="6"/>
      <c r="X1" s="167">
        <f>'伝票（入力）'!$H$11</f>
        <v>0</v>
      </c>
      <c r="Y1" s="167"/>
      <c r="Z1" s="167"/>
      <c r="AA1" s="167"/>
      <c r="AB1" s="167"/>
      <c r="AC1" s="167"/>
      <c r="AD1" s="6" t="s">
        <v>4</v>
      </c>
      <c r="AF1" s="173">
        <f>'伝票（入力）'!$H$9</f>
        <v>0</v>
      </c>
      <c r="AG1" s="173"/>
      <c r="AH1" s="173"/>
      <c r="AI1" s="173"/>
    </row>
    <row r="2" spans="1:35" ht="15" customHeight="1">
      <c r="A2" s="6"/>
      <c r="B2" s="163"/>
      <c r="C2" s="163"/>
      <c r="D2" s="163"/>
      <c r="E2" s="163"/>
      <c r="F2" s="163"/>
      <c r="G2" s="163"/>
      <c r="H2" s="163"/>
      <c r="I2" s="163"/>
      <c r="J2" s="163"/>
      <c r="K2" s="6"/>
      <c r="L2" s="6"/>
      <c r="M2" s="6"/>
      <c r="N2" s="6"/>
      <c r="O2" s="8"/>
      <c r="P2" s="8"/>
      <c r="V2" s="8">
        <f>'伝票（入力）'!$H$19</f>
        <v>0</v>
      </c>
      <c r="X2" s="8"/>
      <c r="AA2" s="8"/>
      <c r="AB2" s="8"/>
      <c r="AC2" s="8"/>
      <c r="AD2" s="8"/>
      <c r="AE2" s="8"/>
      <c r="AF2" s="8"/>
      <c r="AG2" s="8"/>
      <c r="AH2" s="6"/>
      <c r="AI2" s="8"/>
    </row>
    <row r="3" spans="1:35" ht="15" customHeight="1">
      <c r="A3" s="9"/>
      <c r="B3" s="13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V3" s="8">
        <f>'伝票（入力）'!$H$20</f>
        <v>0</v>
      </c>
      <c r="AA3" s="9"/>
      <c r="AB3" s="9"/>
      <c r="AC3" s="9"/>
      <c r="AD3" s="9"/>
      <c r="AI3" s="10"/>
    </row>
    <row r="4" spans="1:35" ht="15" customHeight="1">
      <c r="A4" s="9"/>
      <c r="B4" s="13">
        <f>'伝票（入力）'!$H$14</f>
        <v>0</v>
      </c>
      <c r="C4" s="9"/>
      <c r="D4" s="9"/>
      <c r="E4" s="9"/>
      <c r="F4" s="9"/>
      <c r="G4" s="9"/>
      <c r="H4" s="9"/>
      <c r="I4" s="9"/>
      <c r="J4" s="9"/>
      <c r="K4" s="6"/>
      <c r="L4" s="6"/>
      <c r="M4" s="6"/>
      <c r="N4" s="6"/>
      <c r="O4" s="6"/>
      <c r="P4" s="6"/>
      <c r="V4" s="12" t="s">
        <v>36</v>
      </c>
      <c r="W4" s="9"/>
      <c r="X4" s="13">
        <f>'伝票（入力）'!$H$21</f>
        <v>0</v>
      </c>
      <c r="Y4" s="9"/>
      <c r="Z4" s="13"/>
      <c r="AA4" s="13"/>
      <c r="AB4" s="13"/>
      <c r="AC4" s="13"/>
      <c r="AD4" s="13"/>
      <c r="AE4" s="6"/>
      <c r="AF4" s="6"/>
      <c r="AG4" s="6"/>
      <c r="AH4" s="9"/>
      <c r="AI4" s="10"/>
    </row>
    <row r="5" spans="1:35" ht="15" customHeight="1">
      <c r="A5" s="9"/>
      <c r="C5" s="13">
        <f>'伝票（入力）'!$H$15</f>
        <v>0</v>
      </c>
      <c r="E5" s="9"/>
      <c r="F5" s="9"/>
      <c r="G5" s="9"/>
      <c r="H5" s="9"/>
      <c r="I5" s="9"/>
      <c r="J5" s="9"/>
      <c r="K5" s="6"/>
      <c r="L5" s="6"/>
      <c r="M5" s="6"/>
      <c r="N5" s="6"/>
      <c r="O5" s="6"/>
      <c r="P5" s="6"/>
      <c r="V5" s="13">
        <f>'伝票（入力）'!$H$23</f>
        <v>0</v>
      </c>
      <c r="Z5" s="13"/>
      <c r="AA5" s="13"/>
      <c r="AB5" s="13"/>
      <c r="AG5" s="13"/>
      <c r="AH5" s="13"/>
      <c r="AI5" s="13"/>
    </row>
    <row r="6" spans="1:22" ht="15" customHeight="1">
      <c r="A6" s="6"/>
      <c r="B6" s="100"/>
      <c r="C6" s="101" t="str">
        <f>'伝票（入力）'!$H$16&amp;"様"</f>
        <v>様</v>
      </c>
      <c r="D6" s="100"/>
      <c r="E6" s="102"/>
      <c r="F6" s="100"/>
      <c r="G6" s="102"/>
      <c r="H6" s="102"/>
      <c r="I6" s="102"/>
      <c r="J6" s="102"/>
      <c r="K6" s="102"/>
      <c r="L6" s="102"/>
      <c r="M6" s="102"/>
      <c r="N6" s="102"/>
      <c r="O6" s="102"/>
      <c r="P6" s="6"/>
      <c r="V6" s="13">
        <f>'伝票（入力）'!$H$22</f>
        <v>0</v>
      </c>
    </row>
    <row r="7" spans="1:38" ht="15" customHeight="1">
      <c r="A7" s="83"/>
      <c r="B7" s="36"/>
      <c r="C7" s="13"/>
      <c r="D7" s="36"/>
      <c r="E7" s="6"/>
      <c r="G7" s="6"/>
      <c r="H7" s="6"/>
      <c r="I7" s="6"/>
      <c r="J7" s="6"/>
      <c r="K7" s="6"/>
      <c r="L7" s="6"/>
      <c r="M7" s="6"/>
      <c r="N7" s="6"/>
      <c r="O7" s="6"/>
      <c r="P7" s="6"/>
      <c r="U7" s="84"/>
      <c r="V7" s="88" t="s">
        <v>17</v>
      </c>
      <c r="W7" s="84"/>
      <c r="X7" s="88">
        <f>'伝票（入力）'!$H$24</f>
        <v>0</v>
      </c>
      <c r="Y7" s="84"/>
      <c r="Z7" s="84"/>
      <c r="AA7" s="84"/>
      <c r="AB7" s="84"/>
      <c r="AG7" s="88"/>
      <c r="AH7" s="84"/>
      <c r="AI7" s="84"/>
      <c r="AJ7" s="84"/>
      <c r="AK7" s="84"/>
      <c r="AL7" s="84"/>
    </row>
    <row r="8" spans="1:24" ht="15" customHeight="1">
      <c r="A8" s="83"/>
      <c r="B8" s="36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V8" s="89" t="s">
        <v>45</v>
      </c>
      <c r="X8" s="88">
        <f>'伝票（入力）'!$H$25</f>
        <v>0</v>
      </c>
    </row>
    <row r="9" spans="1:35" ht="15" customHeight="1">
      <c r="A9" s="12"/>
      <c r="C9" s="12"/>
      <c r="D9" s="6"/>
      <c r="E9" s="6"/>
      <c r="F9" s="6"/>
      <c r="G9" s="6"/>
      <c r="H9" s="6"/>
      <c r="I9" s="6"/>
      <c r="J9" s="6"/>
      <c r="K9" s="8"/>
      <c r="L9" s="8"/>
      <c r="M9" s="8"/>
      <c r="N9" s="8"/>
      <c r="O9" s="8"/>
      <c r="P9" s="8"/>
      <c r="AD9" s="13"/>
      <c r="AE9" s="6"/>
      <c r="AF9" s="6"/>
      <c r="AG9" s="6"/>
      <c r="AH9" s="6"/>
      <c r="AI9" s="6"/>
    </row>
    <row r="10" spans="1:35" ht="15" customHeight="1">
      <c r="A10" s="12"/>
      <c r="C10" s="12"/>
      <c r="D10" s="6"/>
      <c r="E10" s="6"/>
      <c r="F10" s="6"/>
      <c r="G10" s="6"/>
      <c r="H10" s="6"/>
      <c r="I10" s="6"/>
      <c r="J10" s="6"/>
      <c r="K10" s="8"/>
      <c r="L10" s="8"/>
      <c r="M10" s="8"/>
      <c r="N10" s="8"/>
      <c r="O10" s="8"/>
      <c r="P10" s="8"/>
      <c r="AD10" s="13"/>
      <c r="AE10" s="6"/>
      <c r="AF10" s="6"/>
      <c r="AG10" s="6"/>
      <c r="AH10" s="6"/>
      <c r="AI10" s="6"/>
    </row>
    <row r="11" spans="1:35" ht="15" customHeight="1">
      <c r="A11" s="12"/>
      <c r="C11" s="12"/>
      <c r="D11" s="13"/>
      <c r="E11" s="13"/>
      <c r="F11" s="13"/>
      <c r="G11" s="13"/>
      <c r="H11" s="13"/>
      <c r="I11" s="13"/>
      <c r="J11" s="13"/>
      <c r="K11" s="8"/>
      <c r="L11" s="8"/>
      <c r="M11" s="8"/>
      <c r="N11" s="8"/>
      <c r="O11" s="8"/>
      <c r="P11" s="8"/>
      <c r="Q11" s="8"/>
      <c r="R11" s="8"/>
      <c r="S11" s="13"/>
      <c r="T11" s="13"/>
      <c r="U11" s="13"/>
      <c r="V11" s="13"/>
      <c r="W11" s="13"/>
      <c r="X11" s="13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5" customHeight="1" thickBot="1">
      <c r="A12" s="6"/>
      <c r="B12" s="13" t="s">
        <v>16</v>
      </c>
      <c r="C12" s="6"/>
      <c r="D12" s="13"/>
      <c r="E12" s="13"/>
      <c r="F12" s="13"/>
      <c r="G12" s="13"/>
      <c r="H12" s="13"/>
      <c r="I12" s="13"/>
      <c r="J12" s="13"/>
      <c r="K12" s="6"/>
      <c r="L12" s="6"/>
      <c r="M12" s="6"/>
      <c r="N12" s="6"/>
      <c r="O12" s="6"/>
      <c r="P12" s="6"/>
      <c r="Q12" s="6"/>
      <c r="R12" s="6"/>
      <c r="S12" s="6"/>
      <c r="T12" s="6"/>
      <c r="U12" s="13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5" customHeight="1">
      <c r="A13" s="6"/>
      <c r="B13" s="151" t="s">
        <v>23</v>
      </c>
      <c r="C13" s="152"/>
      <c r="D13" s="152"/>
      <c r="E13" s="152"/>
      <c r="F13" s="153"/>
      <c r="G13" s="157">
        <f>V25+AC14</f>
        <v>0</v>
      </c>
      <c r="H13" s="158"/>
      <c r="I13" s="158"/>
      <c r="J13" s="158"/>
      <c r="K13" s="158"/>
      <c r="L13" s="158"/>
      <c r="M13" s="158"/>
      <c r="N13" s="158"/>
      <c r="O13" s="159"/>
      <c r="P13" s="168" t="s">
        <v>21</v>
      </c>
      <c r="Q13" s="169"/>
      <c r="R13" s="26"/>
      <c r="S13" s="27"/>
      <c r="T13" s="28"/>
      <c r="U13" s="168" t="s">
        <v>22</v>
      </c>
      <c r="V13" s="175"/>
      <c r="W13" s="175"/>
      <c r="X13" s="175"/>
      <c r="Y13" s="27"/>
      <c r="Z13" s="27"/>
      <c r="AA13" s="27"/>
      <c r="AB13" s="33"/>
      <c r="AC13" s="26"/>
      <c r="AD13" s="27"/>
      <c r="AE13" s="27"/>
      <c r="AF13" s="27"/>
      <c r="AG13" s="27"/>
      <c r="AH13" s="28"/>
      <c r="AI13" s="6"/>
    </row>
    <row r="14" spans="1:35" ht="15" customHeight="1" thickBot="1">
      <c r="A14" s="6"/>
      <c r="B14" s="154"/>
      <c r="C14" s="155"/>
      <c r="D14" s="155"/>
      <c r="E14" s="155"/>
      <c r="F14" s="156"/>
      <c r="G14" s="160"/>
      <c r="H14" s="161"/>
      <c r="I14" s="161"/>
      <c r="J14" s="161"/>
      <c r="K14" s="161"/>
      <c r="L14" s="161"/>
      <c r="M14" s="161"/>
      <c r="N14" s="161"/>
      <c r="O14" s="162"/>
      <c r="P14" s="29"/>
      <c r="Q14" s="30"/>
      <c r="R14" s="170">
        <f>'伝票（入力）'!$AB$10</f>
        <v>0</v>
      </c>
      <c r="S14" s="171"/>
      <c r="T14" s="172"/>
      <c r="U14" s="31"/>
      <c r="V14" s="103">
        <f>IF('伝票（入力）'!$AB$9="税込","（消費税込み単価です）","")</f>
      </c>
      <c r="W14" s="30"/>
      <c r="X14" s="30"/>
      <c r="Y14" s="34"/>
      <c r="Z14" s="32"/>
      <c r="AA14" s="32"/>
      <c r="AB14" s="35"/>
      <c r="AC14" s="126">
        <f>IF('伝票（入力）'!$AB$9="税抜",V25*R14,0)</f>
        <v>0</v>
      </c>
      <c r="AD14" s="127"/>
      <c r="AE14" s="127"/>
      <c r="AF14" s="127"/>
      <c r="AG14" s="127"/>
      <c r="AH14" s="176"/>
      <c r="AI14" s="6"/>
    </row>
    <row r="15" spans="1:35" ht="15" customHeight="1">
      <c r="A15" s="6"/>
      <c r="B15" s="164" t="s">
        <v>18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6"/>
      <c r="N15" s="148" t="s">
        <v>13</v>
      </c>
      <c r="O15" s="149"/>
      <c r="P15" s="150"/>
      <c r="Q15" s="148" t="s">
        <v>14</v>
      </c>
      <c r="R15" s="149"/>
      <c r="S15" s="149"/>
      <c r="T15" s="149"/>
      <c r="U15" s="150"/>
      <c r="V15" s="148" t="str">
        <f>"金額"&amp;"("&amp;'伝票（入力）'!$AB$9&amp;")"</f>
        <v>金額()</v>
      </c>
      <c r="W15" s="149"/>
      <c r="X15" s="149"/>
      <c r="Y15" s="149"/>
      <c r="Z15" s="149"/>
      <c r="AA15" s="150"/>
      <c r="AB15" s="148" t="s">
        <v>19</v>
      </c>
      <c r="AC15" s="149"/>
      <c r="AD15" s="149"/>
      <c r="AE15" s="149"/>
      <c r="AF15" s="149"/>
      <c r="AG15" s="149"/>
      <c r="AH15" s="174"/>
      <c r="AI15" s="6"/>
    </row>
    <row r="16" spans="1:35" ht="15" customHeight="1">
      <c r="A16" s="6"/>
      <c r="B16" s="50">
        <v>1</v>
      </c>
      <c r="C16" s="119">
        <f>'伝票（入力）'!$E$29</f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20"/>
      <c r="N16" s="121">
        <f>'伝票（入力）'!$N$29</f>
        <v>0</v>
      </c>
      <c r="O16" s="122"/>
      <c r="P16" s="123"/>
      <c r="Q16" s="107">
        <f>'伝票（入力）'!$P$29</f>
        <v>0</v>
      </c>
      <c r="R16" s="108"/>
      <c r="S16" s="108"/>
      <c r="T16" s="108"/>
      <c r="U16" s="109"/>
      <c r="V16" s="137">
        <f aca="true" t="shared" si="0" ref="V16:V24">N16*Q16</f>
        <v>0</v>
      </c>
      <c r="W16" s="138"/>
      <c r="X16" s="138"/>
      <c r="Y16" s="138"/>
      <c r="Z16" s="138"/>
      <c r="AA16" s="139"/>
      <c r="AB16" s="140">
        <f>'伝票（入力）'!$T$29</f>
        <v>0</v>
      </c>
      <c r="AC16" s="141"/>
      <c r="AD16" s="141"/>
      <c r="AE16" s="141"/>
      <c r="AF16" s="141"/>
      <c r="AG16" s="141"/>
      <c r="AH16" s="142"/>
      <c r="AI16" s="13"/>
    </row>
    <row r="17" spans="1:35" ht="15" customHeight="1">
      <c r="A17" s="10"/>
      <c r="B17" s="51">
        <v>2</v>
      </c>
      <c r="C17" s="105">
        <f>'伝票（入力）'!$E$30</f>
        <v>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6"/>
      <c r="N17" s="116">
        <f>'伝票（入力）'!$N$30</f>
        <v>0</v>
      </c>
      <c r="O17" s="117"/>
      <c r="P17" s="118"/>
      <c r="Q17" s="110">
        <f>'伝票（入力）'!$P$30</f>
        <v>0</v>
      </c>
      <c r="R17" s="111"/>
      <c r="S17" s="111"/>
      <c r="T17" s="111"/>
      <c r="U17" s="112"/>
      <c r="V17" s="110">
        <f t="shared" si="0"/>
        <v>0</v>
      </c>
      <c r="W17" s="143"/>
      <c r="X17" s="143"/>
      <c r="Y17" s="143"/>
      <c r="Z17" s="143"/>
      <c r="AA17" s="144"/>
      <c r="AB17" s="145">
        <f>'伝票（入力）'!$T$30</f>
        <v>0</v>
      </c>
      <c r="AC17" s="146"/>
      <c r="AD17" s="146"/>
      <c r="AE17" s="146"/>
      <c r="AF17" s="146"/>
      <c r="AG17" s="146"/>
      <c r="AH17" s="147"/>
      <c r="AI17" s="10"/>
    </row>
    <row r="18" spans="1:35" ht="15" customHeight="1">
      <c r="A18" s="6"/>
      <c r="B18" s="50">
        <v>3</v>
      </c>
      <c r="C18" s="119">
        <f>'伝票（入力）'!$E$31</f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20"/>
      <c r="N18" s="121">
        <f>'伝票（入力）'!$N$31</f>
        <v>0</v>
      </c>
      <c r="O18" s="122"/>
      <c r="P18" s="123"/>
      <c r="Q18" s="107">
        <f>'伝票（入力）'!$P$31</f>
        <v>0</v>
      </c>
      <c r="R18" s="108"/>
      <c r="S18" s="108"/>
      <c r="T18" s="108"/>
      <c r="U18" s="109"/>
      <c r="V18" s="137">
        <f t="shared" si="0"/>
        <v>0</v>
      </c>
      <c r="W18" s="138"/>
      <c r="X18" s="138"/>
      <c r="Y18" s="138"/>
      <c r="Z18" s="138"/>
      <c r="AA18" s="139"/>
      <c r="AB18" s="140">
        <f>'伝票（入力）'!$T$31</f>
        <v>0</v>
      </c>
      <c r="AC18" s="141"/>
      <c r="AD18" s="141"/>
      <c r="AE18" s="141"/>
      <c r="AF18" s="141"/>
      <c r="AG18" s="141"/>
      <c r="AH18" s="142"/>
      <c r="AI18" s="6"/>
    </row>
    <row r="19" spans="1:35" ht="15" customHeight="1">
      <c r="A19" s="14"/>
      <c r="B19" s="51">
        <v>4</v>
      </c>
      <c r="C19" s="105">
        <f>'伝票（入力）'!$E$32</f>
        <v>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6"/>
      <c r="N19" s="116">
        <f>'伝票（入力）'!$N$32</f>
        <v>0</v>
      </c>
      <c r="O19" s="117"/>
      <c r="P19" s="118"/>
      <c r="Q19" s="110">
        <f>'伝票（入力）'!$P$32</f>
        <v>0</v>
      </c>
      <c r="R19" s="111"/>
      <c r="S19" s="111"/>
      <c r="T19" s="111"/>
      <c r="U19" s="112"/>
      <c r="V19" s="110">
        <f t="shared" si="0"/>
        <v>0</v>
      </c>
      <c r="W19" s="143"/>
      <c r="X19" s="143"/>
      <c r="Y19" s="143"/>
      <c r="Z19" s="143"/>
      <c r="AA19" s="144"/>
      <c r="AB19" s="145">
        <f>'伝票（入力）'!$T$32</f>
        <v>0</v>
      </c>
      <c r="AC19" s="146"/>
      <c r="AD19" s="146"/>
      <c r="AE19" s="146"/>
      <c r="AF19" s="146"/>
      <c r="AG19" s="146"/>
      <c r="AH19" s="147"/>
      <c r="AI19" s="6"/>
    </row>
    <row r="20" spans="1:35" ht="15" customHeight="1">
      <c r="A20" s="14"/>
      <c r="B20" s="50">
        <v>5</v>
      </c>
      <c r="C20" s="119">
        <f>'伝票（入力）'!$E$33</f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20"/>
      <c r="N20" s="121">
        <f>'伝票（入力）'!$N$33</f>
        <v>0</v>
      </c>
      <c r="O20" s="122"/>
      <c r="P20" s="123"/>
      <c r="Q20" s="107">
        <f>'伝票（入力）'!$P$33</f>
        <v>0</v>
      </c>
      <c r="R20" s="108"/>
      <c r="S20" s="108"/>
      <c r="T20" s="108"/>
      <c r="U20" s="109"/>
      <c r="V20" s="137">
        <f t="shared" si="0"/>
        <v>0</v>
      </c>
      <c r="W20" s="138"/>
      <c r="X20" s="138"/>
      <c r="Y20" s="138"/>
      <c r="Z20" s="138"/>
      <c r="AA20" s="139"/>
      <c r="AB20" s="140">
        <f>'伝票（入力）'!$T$33</f>
        <v>0</v>
      </c>
      <c r="AC20" s="141"/>
      <c r="AD20" s="141"/>
      <c r="AE20" s="141"/>
      <c r="AF20" s="141"/>
      <c r="AG20" s="141"/>
      <c r="AH20" s="142"/>
      <c r="AI20" s="6"/>
    </row>
    <row r="21" spans="1:35" ht="15" customHeight="1">
      <c r="A21" s="14"/>
      <c r="B21" s="51">
        <v>6</v>
      </c>
      <c r="C21" s="105">
        <f>'伝票（入力）'!$E$34</f>
        <v>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116">
        <f>'伝票（入力）'!$N$34</f>
        <v>0</v>
      </c>
      <c r="O21" s="117"/>
      <c r="P21" s="118"/>
      <c r="Q21" s="110">
        <f>'伝票（入力）'!$P$34</f>
        <v>0</v>
      </c>
      <c r="R21" s="111"/>
      <c r="S21" s="111"/>
      <c r="T21" s="111"/>
      <c r="U21" s="112"/>
      <c r="V21" s="110">
        <f t="shared" si="0"/>
        <v>0</v>
      </c>
      <c r="W21" s="143"/>
      <c r="X21" s="143"/>
      <c r="Y21" s="143"/>
      <c r="Z21" s="143"/>
      <c r="AA21" s="144"/>
      <c r="AB21" s="145">
        <f>'伝票（入力）'!$T$34</f>
        <v>0</v>
      </c>
      <c r="AC21" s="146"/>
      <c r="AD21" s="146"/>
      <c r="AE21" s="146"/>
      <c r="AF21" s="146"/>
      <c r="AG21" s="146"/>
      <c r="AH21" s="147"/>
      <c r="AI21" s="6"/>
    </row>
    <row r="22" spans="1:35" ht="15" customHeight="1">
      <c r="A22" s="14"/>
      <c r="B22" s="50">
        <v>7</v>
      </c>
      <c r="C22" s="119">
        <f>'伝票（入力）'!$E$35</f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20"/>
      <c r="N22" s="121">
        <f>'伝票（入力）'!$N$35</f>
        <v>0</v>
      </c>
      <c r="O22" s="122"/>
      <c r="P22" s="123"/>
      <c r="Q22" s="107">
        <f>'伝票（入力）'!$P$35</f>
        <v>0</v>
      </c>
      <c r="R22" s="108"/>
      <c r="S22" s="108"/>
      <c r="T22" s="108"/>
      <c r="U22" s="109"/>
      <c r="V22" s="137">
        <f t="shared" si="0"/>
        <v>0</v>
      </c>
      <c r="W22" s="138"/>
      <c r="X22" s="138"/>
      <c r="Y22" s="138"/>
      <c r="Z22" s="138"/>
      <c r="AA22" s="139"/>
      <c r="AB22" s="140">
        <f>'伝票（入力）'!$T$35</f>
        <v>0</v>
      </c>
      <c r="AC22" s="141"/>
      <c r="AD22" s="141"/>
      <c r="AE22" s="141"/>
      <c r="AF22" s="141"/>
      <c r="AG22" s="141"/>
      <c r="AH22" s="142"/>
      <c r="AI22" s="6"/>
    </row>
    <row r="23" spans="1:35" ht="15" customHeight="1">
      <c r="A23" s="14"/>
      <c r="B23" s="51">
        <v>8</v>
      </c>
      <c r="C23" s="105">
        <f>'伝票（入力）'!$E$36</f>
        <v>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16">
        <f>'伝票（入力）'!$N$36</f>
        <v>0</v>
      </c>
      <c r="O23" s="117"/>
      <c r="P23" s="118"/>
      <c r="Q23" s="110">
        <f>'伝票（入力）'!$P$36</f>
        <v>0</v>
      </c>
      <c r="R23" s="111"/>
      <c r="S23" s="111"/>
      <c r="T23" s="111"/>
      <c r="U23" s="112"/>
      <c r="V23" s="110">
        <f t="shared" si="0"/>
        <v>0</v>
      </c>
      <c r="W23" s="143"/>
      <c r="X23" s="143"/>
      <c r="Y23" s="143"/>
      <c r="Z23" s="143"/>
      <c r="AA23" s="144"/>
      <c r="AB23" s="145">
        <f>'伝票（入力）'!$T$36</f>
        <v>0</v>
      </c>
      <c r="AC23" s="146"/>
      <c r="AD23" s="146"/>
      <c r="AE23" s="146"/>
      <c r="AF23" s="146"/>
      <c r="AG23" s="146"/>
      <c r="AH23" s="147"/>
      <c r="AI23" s="6"/>
    </row>
    <row r="24" spans="1:35" ht="15" customHeight="1" thickBot="1">
      <c r="A24" s="14"/>
      <c r="B24" s="91">
        <v>9</v>
      </c>
      <c r="C24" s="129">
        <f>'伝票（入力）'!$E$37</f>
        <v>0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30"/>
      <c r="N24" s="113">
        <f>'伝票（入力）'!$N$37</f>
        <v>0</v>
      </c>
      <c r="O24" s="114"/>
      <c r="P24" s="115"/>
      <c r="Q24" s="131">
        <f>'伝票（入力）'!$P$37</f>
        <v>0</v>
      </c>
      <c r="R24" s="132"/>
      <c r="S24" s="132"/>
      <c r="T24" s="132"/>
      <c r="U24" s="133"/>
      <c r="V24" s="134">
        <f t="shared" si="0"/>
        <v>0</v>
      </c>
      <c r="W24" s="135"/>
      <c r="X24" s="135"/>
      <c r="Y24" s="135"/>
      <c r="Z24" s="135"/>
      <c r="AA24" s="136"/>
      <c r="AB24" s="177">
        <f>'伝票（入力）'!$T$37</f>
        <v>0</v>
      </c>
      <c r="AC24" s="178"/>
      <c r="AD24" s="178"/>
      <c r="AE24" s="178"/>
      <c r="AF24" s="178"/>
      <c r="AG24" s="178"/>
      <c r="AH24" s="179"/>
      <c r="AI24" s="6"/>
    </row>
    <row r="25" spans="1:35" ht="15" customHeight="1" thickBot="1">
      <c r="A25" s="14"/>
      <c r="B25" s="124" t="s">
        <v>20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34"/>
      <c r="U25" s="90"/>
      <c r="V25" s="126">
        <f>SUM(V16:AA24)</f>
        <v>0</v>
      </c>
      <c r="W25" s="127"/>
      <c r="X25" s="127"/>
      <c r="Y25" s="127"/>
      <c r="Z25" s="127"/>
      <c r="AA25" s="128"/>
      <c r="AB25" s="32"/>
      <c r="AC25" s="32"/>
      <c r="AD25" s="32"/>
      <c r="AE25" s="32"/>
      <c r="AF25" s="32"/>
      <c r="AG25" s="32"/>
      <c r="AH25" s="87"/>
      <c r="AI25" s="6"/>
    </row>
    <row r="26" spans="1:35" ht="15" customHeight="1">
      <c r="A26" s="14"/>
      <c r="B26" s="13"/>
      <c r="C26" s="6"/>
      <c r="D26" s="22"/>
      <c r="E26" s="22"/>
      <c r="F26" s="22"/>
      <c r="G26" s="6"/>
      <c r="H26" s="6"/>
      <c r="I26" s="6"/>
      <c r="J26" s="6"/>
      <c r="K26" s="23"/>
      <c r="L26" s="23"/>
      <c r="M26" s="23"/>
      <c r="N26" s="23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6"/>
      <c r="AD26" s="6"/>
      <c r="AE26" s="6"/>
      <c r="AF26" s="6"/>
      <c r="AG26" s="6"/>
      <c r="AH26" s="6"/>
      <c r="AI26" s="6"/>
    </row>
    <row r="27" spans="1:35" ht="15" customHeight="1">
      <c r="A27" s="14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</row>
    <row r="29" spans="1:35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6"/>
      <c r="AE29" s="6"/>
      <c r="AF29" s="6"/>
      <c r="AG29" s="6"/>
      <c r="AH29" s="6"/>
      <c r="AI29" s="6"/>
    </row>
    <row r="30" spans="1:35" ht="15" customHeight="1">
      <c r="A30" s="14"/>
      <c r="B30" s="1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15" customHeight="1">
      <c r="A31" s="6"/>
      <c r="B31" s="163" t="s">
        <v>41</v>
      </c>
      <c r="C31" s="163"/>
      <c r="D31" s="163"/>
      <c r="E31" s="163"/>
      <c r="F31" s="163"/>
      <c r="G31" s="163"/>
      <c r="H31" s="163"/>
      <c r="I31" s="163"/>
      <c r="J31" s="163"/>
      <c r="Q31" s="6"/>
      <c r="R31" s="6"/>
      <c r="S31" s="6"/>
      <c r="U31" s="6" t="s">
        <v>44</v>
      </c>
      <c r="V31" s="6"/>
      <c r="W31" s="6"/>
      <c r="X31" s="167">
        <f>'伝票（入力）'!$H$11</f>
        <v>0</v>
      </c>
      <c r="Y31" s="167"/>
      <c r="Z31" s="167"/>
      <c r="AA31" s="167"/>
      <c r="AB31" s="167"/>
      <c r="AC31" s="167"/>
      <c r="AD31" s="6" t="s">
        <v>4</v>
      </c>
      <c r="AF31" s="173">
        <f>'伝票（入力）'!$H$9</f>
        <v>0</v>
      </c>
      <c r="AG31" s="173"/>
      <c r="AH31" s="173"/>
      <c r="AI31" s="173"/>
    </row>
    <row r="32" spans="1:35" ht="15" customHeight="1">
      <c r="A32" s="6"/>
      <c r="B32" s="163"/>
      <c r="C32" s="163"/>
      <c r="D32" s="163"/>
      <c r="E32" s="163"/>
      <c r="F32" s="163"/>
      <c r="G32" s="163"/>
      <c r="H32" s="163"/>
      <c r="I32" s="163"/>
      <c r="J32" s="163"/>
      <c r="K32" s="6"/>
      <c r="L32" s="6"/>
      <c r="M32" s="6"/>
      <c r="N32" s="6"/>
      <c r="O32" s="8"/>
      <c r="P32" s="8"/>
      <c r="V32" s="8">
        <f>'伝票（入力）'!$H$19</f>
        <v>0</v>
      </c>
      <c r="X32" s="8"/>
      <c r="AA32" s="8"/>
      <c r="AB32" s="8"/>
      <c r="AC32" s="8"/>
      <c r="AD32" s="8"/>
      <c r="AE32" s="8"/>
      <c r="AF32" s="8"/>
      <c r="AG32" s="8"/>
      <c r="AH32" s="6"/>
      <c r="AI32" s="8"/>
    </row>
    <row r="33" spans="1:35" ht="15" customHeight="1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V33" s="8">
        <f>'伝票（入力）'!$H$20</f>
        <v>0</v>
      </c>
      <c r="AA33" s="9"/>
      <c r="AB33" s="9"/>
      <c r="AC33" s="9"/>
      <c r="AD33" s="9"/>
      <c r="AI33" s="10"/>
    </row>
    <row r="34" spans="1:35" ht="15" customHeight="1">
      <c r="A34" s="9"/>
      <c r="B34" s="13">
        <f>'伝票（入力）'!$H$14</f>
        <v>0</v>
      </c>
      <c r="C34" s="9"/>
      <c r="D34" s="9"/>
      <c r="E34" s="9"/>
      <c r="F34" s="9"/>
      <c r="G34" s="9"/>
      <c r="H34" s="9"/>
      <c r="I34" s="9"/>
      <c r="J34" s="9"/>
      <c r="K34" s="6"/>
      <c r="L34" s="6"/>
      <c r="M34" s="6"/>
      <c r="N34" s="6"/>
      <c r="O34" s="6"/>
      <c r="P34" s="6"/>
      <c r="V34" s="12" t="s">
        <v>36</v>
      </c>
      <c r="W34" s="9"/>
      <c r="X34" s="13">
        <f>'伝票（入力）'!$H$21</f>
        <v>0</v>
      </c>
      <c r="Y34" s="9"/>
      <c r="Z34" s="13"/>
      <c r="AA34" s="13"/>
      <c r="AB34" s="13"/>
      <c r="AC34" s="13"/>
      <c r="AD34" s="13"/>
      <c r="AE34" s="6"/>
      <c r="AF34" s="6"/>
      <c r="AG34" s="6"/>
      <c r="AH34" s="9"/>
      <c r="AI34" s="10"/>
    </row>
    <row r="35" spans="1:35" ht="15" customHeight="1">
      <c r="A35" s="9"/>
      <c r="C35" s="13">
        <f>'伝票（入力）'!$H$15</f>
        <v>0</v>
      </c>
      <c r="E35" s="9"/>
      <c r="F35" s="9"/>
      <c r="G35" s="9"/>
      <c r="H35" s="9"/>
      <c r="I35" s="9"/>
      <c r="J35" s="9"/>
      <c r="K35" s="6"/>
      <c r="L35" s="6"/>
      <c r="M35" s="6"/>
      <c r="N35" s="6"/>
      <c r="O35" s="6"/>
      <c r="P35" s="6"/>
      <c r="V35" s="13">
        <f>'伝票（入力）'!$H$23</f>
        <v>0</v>
      </c>
      <c r="Z35" s="13"/>
      <c r="AA35" s="13"/>
      <c r="AB35" s="13"/>
      <c r="AG35" s="13"/>
      <c r="AH35" s="13"/>
      <c r="AI35" s="13"/>
    </row>
    <row r="36" spans="1:22" ht="15" customHeight="1">
      <c r="A36" s="6"/>
      <c r="B36" s="100"/>
      <c r="C36" s="101" t="str">
        <f>'伝票（入力）'!$H$16&amp;"様"</f>
        <v>様</v>
      </c>
      <c r="D36" s="100"/>
      <c r="E36" s="102"/>
      <c r="F36" s="100"/>
      <c r="G36" s="102"/>
      <c r="H36" s="102"/>
      <c r="I36" s="102"/>
      <c r="J36" s="102"/>
      <c r="K36" s="102"/>
      <c r="L36" s="102"/>
      <c r="M36" s="102"/>
      <c r="N36" s="102"/>
      <c r="O36" s="102"/>
      <c r="P36" s="6"/>
      <c r="V36" s="13">
        <f>'伝票（入力）'!$H$22</f>
        <v>0</v>
      </c>
    </row>
    <row r="37" spans="1:35" ht="15" customHeight="1">
      <c r="A37" s="83"/>
      <c r="B37" s="36"/>
      <c r="C37" s="13"/>
      <c r="D37" s="36"/>
      <c r="E37" s="6"/>
      <c r="G37" s="6"/>
      <c r="H37" s="6"/>
      <c r="I37" s="6"/>
      <c r="J37" s="6"/>
      <c r="K37" s="6"/>
      <c r="L37" s="6"/>
      <c r="M37" s="6"/>
      <c r="N37" s="6"/>
      <c r="O37" s="6"/>
      <c r="P37" s="6"/>
      <c r="U37" s="84"/>
      <c r="V37" s="88" t="s">
        <v>17</v>
      </c>
      <c r="W37" s="84"/>
      <c r="X37" s="88">
        <f>'伝票（入力）'!$H$24</f>
        <v>0</v>
      </c>
      <c r="Y37" s="84"/>
      <c r="Z37" s="84"/>
      <c r="AA37" s="84"/>
      <c r="AB37" s="84"/>
      <c r="AG37" s="88"/>
      <c r="AH37" s="84"/>
      <c r="AI37" s="84"/>
    </row>
    <row r="38" spans="1:24" ht="15" customHeight="1">
      <c r="A38" s="83"/>
      <c r="B38" s="36"/>
      <c r="C38" s="1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89" t="s">
        <v>45</v>
      </c>
      <c r="X38" s="88">
        <f>'伝票（入力）'!$H$25</f>
        <v>0</v>
      </c>
    </row>
    <row r="39" spans="1:35" ht="15" customHeight="1">
      <c r="A39" s="12"/>
      <c r="C39" s="12"/>
      <c r="D39" s="6"/>
      <c r="E39" s="6"/>
      <c r="F39" s="6"/>
      <c r="G39" s="6"/>
      <c r="H39" s="6"/>
      <c r="I39" s="6"/>
      <c r="J39" s="6"/>
      <c r="K39" s="8"/>
      <c r="L39" s="8"/>
      <c r="M39" s="8"/>
      <c r="N39" s="8"/>
      <c r="O39" s="8"/>
      <c r="P39" s="8"/>
      <c r="AD39" s="13"/>
      <c r="AE39" s="6"/>
      <c r="AF39" s="6"/>
      <c r="AG39" s="6"/>
      <c r="AH39" s="6"/>
      <c r="AI39" s="6"/>
    </row>
    <row r="40" spans="1:35" ht="15" customHeight="1">
      <c r="A40" s="12"/>
      <c r="C40" s="12"/>
      <c r="D40" s="6"/>
      <c r="E40" s="6"/>
      <c r="F40" s="6"/>
      <c r="G40" s="6"/>
      <c r="H40" s="6"/>
      <c r="I40" s="6"/>
      <c r="J40" s="6"/>
      <c r="K40" s="8"/>
      <c r="L40" s="8"/>
      <c r="M40" s="8"/>
      <c r="N40" s="8"/>
      <c r="O40" s="8"/>
      <c r="P40" s="8"/>
      <c r="AD40" s="13"/>
      <c r="AE40" s="6"/>
      <c r="AF40" s="6"/>
      <c r="AG40" s="6"/>
      <c r="AH40" s="6"/>
      <c r="AI40" s="6"/>
    </row>
    <row r="41" spans="1:35" ht="15" customHeight="1">
      <c r="A41" s="12"/>
      <c r="C41" s="12"/>
      <c r="D41" s="13"/>
      <c r="E41" s="13"/>
      <c r="F41" s="13"/>
      <c r="G41" s="13"/>
      <c r="H41" s="13"/>
      <c r="I41" s="13"/>
      <c r="J41" s="13"/>
      <c r="K41" s="8"/>
      <c r="L41" s="8"/>
      <c r="M41" s="8"/>
      <c r="N41" s="8"/>
      <c r="O41" s="8"/>
      <c r="P41" s="8"/>
      <c r="Q41" s="8"/>
      <c r="R41" s="8"/>
      <c r="S41" s="13"/>
      <c r="T41" s="13"/>
      <c r="U41" s="13"/>
      <c r="V41" s="13"/>
      <c r="W41" s="13"/>
      <c r="X41" s="13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5" customHeight="1" thickBot="1">
      <c r="A42" s="6"/>
      <c r="B42" s="13" t="s">
        <v>16</v>
      </c>
      <c r="C42" s="6"/>
      <c r="D42" s="13"/>
      <c r="E42" s="13"/>
      <c r="F42" s="13"/>
      <c r="G42" s="13"/>
      <c r="H42" s="13"/>
      <c r="I42" s="13"/>
      <c r="J42" s="13"/>
      <c r="K42" s="6"/>
      <c r="L42" s="6"/>
      <c r="M42" s="6"/>
      <c r="N42" s="6"/>
      <c r="O42" s="6"/>
      <c r="P42" s="6"/>
      <c r="Q42" s="6"/>
      <c r="R42" s="6"/>
      <c r="S42" s="6"/>
      <c r="T42" s="6"/>
      <c r="U42" s="13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15" customHeight="1">
      <c r="A43" s="6"/>
      <c r="B43" s="151" t="s">
        <v>23</v>
      </c>
      <c r="C43" s="152"/>
      <c r="D43" s="152"/>
      <c r="E43" s="152"/>
      <c r="F43" s="153"/>
      <c r="G43" s="157">
        <f>V55+AC44</f>
        <v>0</v>
      </c>
      <c r="H43" s="158"/>
      <c r="I43" s="158"/>
      <c r="J43" s="158"/>
      <c r="K43" s="158"/>
      <c r="L43" s="158"/>
      <c r="M43" s="158"/>
      <c r="N43" s="158"/>
      <c r="O43" s="159"/>
      <c r="P43" s="168" t="s">
        <v>21</v>
      </c>
      <c r="Q43" s="169"/>
      <c r="R43" s="26"/>
      <c r="S43" s="27"/>
      <c r="T43" s="28"/>
      <c r="U43" s="168" t="s">
        <v>22</v>
      </c>
      <c r="V43" s="175"/>
      <c r="W43" s="175"/>
      <c r="X43" s="175"/>
      <c r="Y43" s="27"/>
      <c r="Z43" s="27"/>
      <c r="AA43" s="27"/>
      <c r="AB43" s="33"/>
      <c r="AC43" s="26"/>
      <c r="AD43" s="27"/>
      <c r="AE43" s="27"/>
      <c r="AF43" s="27"/>
      <c r="AG43" s="27"/>
      <c r="AH43" s="28"/>
      <c r="AI43" s="6"/>
    </row>
    <row r="44" spans="1:35" ht="15" customHeight="1" thickBot="1">
      <c r="A44" s="6"/>
      <c r="B44" s="154"/>
      <c r="C44" s="155"/>
      <c r="D44" s="155"/>
      <c r="E44" s="155"/>
      <c r="F44" s="156"/>
      <c r="G44" s="160"/>
      <c r="H44" s="161"/>
      <c r="I44" s="161"/>
      <c r="J44" s="161"/>
      <c r="K44" s="161"/>
      <c r="L44" s="161"/>
      <c r="M44" s="161"/>
      <c r="N44" s="161"/>
      <c r="O44" s="162"/>
      <c r="P44" s="29"/>
      <c r="Q44" s="30"/>
      <c r="R44" s="170">
        <f>'伝票（入力）'!$AB$10</f>
        <v>0</v>
      </c>
      <c r="S44" s="171"/>
      <c r="T44" s="172"/>
      <c r="U44" s="31"/>
      <c r="V44" s="103">
        <f>IF('伝票（入力）'!$AB$9="税込","（消費税込み単価です）","")</f>
      </c>
      <c r="W44" s="30"/>
      <c r="X44" s="30"/>
      <c r="Y44" s="34"/>
      <c r="Z44" s="32"/>
      <c r="AA44" s="32"/>
      <c r="AB44" s="35"/>
      <c r="AC44" s="126">
        <f>IF('伝票（入力）'!$AB$9="税抜",V55*R44,0)</f>
        <v>0</v>
      </c>
      <c r="AD44" s="127"/>
      <c r="AE44" s="127"/>
      <c r="AF44" s="127"/>
      <c r="AG44" s="127"/>
      <c r="AH44" s="176"/>
      <c r="AI44" s="6"/>
    </row>
    <row r="45" spans="1:35" ht="15" customHeight="1">
      <c r="A45" s="6"/>
      <c r="B45" s="164" t="s">
        <v>18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48" t="s">
        <v>13</v>
      </c>
      <c r="O45" s="149"/>
      <c r="P45" s="150"/>
      <c r="Q45" s="148" t="s">
        <v>14</v>
      </c>
      <c r="R45" s="149"/>
      <c r="S45" s="149"/>
      <c r="T45" s="149"/>
      <c r="U45" s="150"/>
      <c r="V45" s="148" t="str">
        <f>"金額"&amp;"("&amp;'伝票（入力）'!$AB$9&amp;")"</f>
        <v>金額()</v>
      </c>
      <c r="W45" s="149"/>
      <c r="X45" s="149"/>
      <c r="Y45" s="149"/>
      <c r="Z45" s="149"/>
      <c r="AA45" s="150"/>
      <c r="AB45" s="148" t="s">
        <v>19</v>
      </c>
      <c r="AC45" s="149"/>
      <c r="AD45" s="149"/>
      <c r="AE45" s="149"/>
      <c r="AF45" s="149"/>
      <c r="AG45" s="149"/>
      <c r="AH45" s="174"/>
      <c r="AI45" s="6"/>
    </row>
    <row r="46" spans="1:35" ht="15" customHeight="1">
      <c r="A46" s="6"/>
      <c r="B46" s="50">
        <v>1</v>
      </c>
      <c r="C46" s="119">
        <f>'伝票（入力）'!$E$29</f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20"/>
      <c r="N46" s="121">
        <f>'伝票（入力）'!$N$29</f>
        <v>0</v>
      </c>
      <c r="O46" s="122"/>
      <c r="P46" s="123"/>
      <c r="Q46" s="107">
        <f>'伝票（入力）'!$P$29</f>
        <v>0</v>
      </c>
      <c r="R46" s="108"/>
      <c r="S46" s="108"/>
      <c r="T46" s="108"/>
      <c r="U46" s="109"/>
      <c r="V46" s="137">
        <f aca="true" t="shared" si="1" ref="V46:V54">N46*Q46</f>
        <v>0</v>
      </c>
      <c r="W46" s="138"/>
      <c r="X46" s="138"/>
      <c r="Y46" s="138"/>
      <c r="Z46" s="138"/>
      <c r="AA46" s="139"/>
      <c r="AB46" s="140">
        <f>'伝票（入力）'!$T$29</f>
        <v>0</v>
      </c>
      <c r="AC46" s="141"/>
      <c r="AD46" s="141"/>
      <c r="AE46" s="141"/>
      <c r="AF46" s="141"/>
      <c r="AG46" s="141"/>
      <c r="AH46" s="142"/>
      <c r="AI46" s="13"/>
    </row>
    <row r="47" spans="1:35" ht="15" customHeight="1">
      <c r="A47" s="10"/>
      <c r="B47" s="51">
        <v>2</v>
      </c>
      <c r="C47" s="105">
        <f>'伝票（入力）'!$E$30</f>
        <v>0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6"/>
      <c r="N47" s="116">
        <f>'伝票（入力）'!$N$30</f>
        <v>0</v>
      </c>
      <c r="O47" s="117"/>
      <c r="P47" s="118"/>
      <c r="Q47" s="110">
        <f>'伝票（入力）'!$P$30</f>
        <v>0</v>
      </c>
      <c r="R47" s="111"/>
      <c r="S47" s="111"/>
      <c r="T47" s="111"/>
      <c r="U47" s="112"/>
      <c r="V47" s="110">
        <f t="shared" si="1"/>
        <v>0</v>
      </c>
      <c r="W47" s="143"/>
      <c r="X47" s="143"/>
      <c r="Y47" s="143"/>
      <c r="Z47" s="143"/>
      <c r="AA47" s="144"/>
      <c r="AB47" s="145">
        <f>'伝票（入力）'!$T$30</f>
        <v>0</v>
      </c>
      <c r="AC47" s="146"/>
      <c r="AD47" s="146"/>
      <c r="AE47" s="146"/>
      <c r="AF47" s="146"/>
      <c r="AG47" s="146"/>
      <c r="AH47" s="147"/>
      <c r="AI47" s="10"/>
    </row>
    <row r="48" spans="1:35" ht="15" customHeight="1">
      <c r="A48" s="6"/>
      <c r="B48" s="50">
        <v>3</v>
      </c>
      <c r="C48" s="119">
        <f>'伝票（入力）'!$E$31</f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20"/>
      <c r="N48" s="121">
        <f>'伝票（入力）'!$N$31</f>
        <v>0</v>
      </c>
      <c r="O48" s="122"/>
      <c r="P48" s="123"/>
      <c r="Q48" s="107">
        <f>'伝票（入力）'!$P$31</f>
        <v>0</v>
      </c>
      <c r="R48" s="108"/>
      <c r="S48" s="108"/>
      <c r="T48" s="108"/>
      <c r="U48" s="109"/>
      <c r="V48" s="137">
        <f t="shared" si="1"/>
        <v>0</v>
      </c>
      <c r="W48" s="138"/>
      <c r="X48" s="138"/>
      <c r="Y48" s="138"/>
      <c r="Z48" s="138"/>
      <c r="AA48" s="139"/>
      <c r="AB48" s="140">
        <f>'伝票（入力）'!$T$31</f>
        <v>0</v>
      </c>
      <c r="AC48" s="141"/>
      <c r="AD48" s="141"/>
      <c r="AE48" s="141"/>
      <c r="AF48" s="141"/>
      <c r="AG48" s="141"/>
      <c r="AH48" s="142"/>
      <c r="AI48" s="6"/>
    </row>
    <row r="49" spans="1:35" ht="15" customHeight="1">
      <c r="A49" s="14"/>
      <c r="B49" s="51">
        <v>4</v>
      </c>
      <c r="C49" s="105">
        <f>'伝票（入力）'!$E$32</f>
        <v>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6"/>
      <c r="N49" s="116">
        <f>'伝票（入力）'!$N$32</f>
        <v>0</v>
      </c>
      <c r="O49" s="117"/>
      <c r="P49" s="118"/>
      <c r="Q49" s="110">
        <f>'伝票（入力）'!$P$32</f>
        <v>0</v>
      </c>
      <c r="R49" s="111"/>
      <c r="S49" s="111"/>
      <c r="T49" s="111"/>
      <c r="U49" s="112"/>
      <c r="V49" s="110">
        <f t="shared" si="1"/>
        <v>0</v>
      </c>
      <c r="W49" s="143"/>
      <c r="X49" s="143"/>
      <c r="Y49" s="143"/>
      <c r="Z49" s="143"/>
      <c r="AA49" s="144"/>
      <c r="AB49" s="145">
        <f>'伝票（入力）'!$T$32</f>
        <v>0</v>
      </c>
      <c r="AC49" s="146"/>
      <c r="AD49" s="146"/>
      <c r="AE49" s="146"/>
      <c r="AF49" s="146"/>
      <c r="AG49" s="146"/>
      <c r="AH49" s="147"/>
      <c r="AI49" s="6"/>
    </row>
    <row r="50" spans="1:35" ht="15" customHeight="1">
      <c r="A50" s="14"/>
      <c r="B50" s="50">
        <v>5</v>
      </c>
      <c r="C50" s="119">
        <f>'伝票（入力）'!$E$33</f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20"/>
      <c r="N50" s="121">
        <f>'伝票（入力）'!$N$33</f>
        <v>0</v>
      </c>
      <c r="O50" s="122"/>
      <c r="P50" s="123"/>
      <c r="Q50" s="107">
        <f>'伝票（入力）'!$P$33</f>
        <v>0</v>
      </c>
      <c r="R50" s="108"/>
      <c r="S50" s="108"/>
      <c r="T50" s="108"/>
      <c r="U50" s="109"/>
      <c r="V50" s="137">
        <f t="shared" si="1"/>
        <v>0</v>
      </c>
      <c r="W50" s="138"/>
      <c r="X50" s="138"/>
      <c r="Y50" s="138"/>
      <c r="Z50" s="138"/>
      <c r="AA50" s="139"/>
      <c r="AB50" s="140">
        <f>'伝票（入力）'!$T$33</f>
        <v>0</v>
      </c>
      <c r="AC50" s="141"/>
      <c r="AD50" s="141"/>
      <c r="AE50" s="141"/>
      <c r="AF50" s="141"/>
      <c r="AG50" s="141"/>
      <c r="AH50" s="142"/>
      <c r="AI50" s="6"/>
    </row>
    <row r="51" spans="1:35" ht="15" customHeight="1">
      <c r="A51" s="14"/>
      <c r="B51" s="51">
        <v>6</v>
      </c>
      <c r="C51" s="105">
        <f>'伝票（入力）'!$E$34</f>
        <v>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6"/>
      <c r="N51" s="116">
        <f>'伝票（入力）'!$N$34</f>
        <v>0</v>
      </c>
      <c r="O51" s="117"/>
      <c r="P51" s="118"/>
      <c r="Q51" s="110">
        <f>'伝票（入力）'!$P$34</f>
        <v>0</v>
      </c>
      <c r="R51" s="111"/>
      <c r="S51" s="111"/>
      <c r="T51" s="111"/>
      <c r="U51" s="112"/>
      <c r="V51" s="110">
        <f t="shared" si="1"/>
        <v>0</v>
      </c>
      <c r="W51" s="143"/>
      <c r="X51" s="143"/>
      <c r="Y51" s="143"/>
      <c r="Z51" s="143"/>
      <c r="AA51" s="144"/>
      <c r="AB51" s="145">
        <f>'伝票（入力）'!$T$34</f>
        <v>0</v>
      </c>
      <c r="AC51" s="146"/>
      <c r="AD51" s="146"/>
      <c r="AE51" s="146"/>
      <c r="AF51" s="146"/>
      <c r="AG51" s="146"/>
      <c r="AH51" s="147"/>
      <c r="AI51" s="6"/>
    </row>
    <row r="52" spans="1:35" ht="15" customHeight="1">
      <c r="A52" s="14"/>
      <c r="B52" s="50">
        <v>7</v>
      </c>
      <c r="C52" s="119">
        <f>'伝票（入力）'!$E$35</f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20"/>
      <c r="N52" s="121">
        <f>'伝票（入力）'!$N$35</f>
        <v>0</v>
      </c>
      <c r="O52" s="122"/>
      <c r="P52" s="123"/>
      <c r="Q52" s="107">
        <f>'伝票（入力）'!$P$35</f>
        <v>0</v>
      </c>
      <c r="R52" s="108"/>
      <c r="S52" s="108"/>
      <c r="T52" s="108"/>
      <c r="U52" s="109"/>
      <c r="V52" s="137">
        <f t="shared" si="1"/>
        <v>0</v>
      </c>
      <c r="W52" s="138"/>
      <c r="X52" s="138"/>
      <c r="Y52" s="138"/>
      <c r="Z52" s="138"/>
      <c r="AA52" s="139"/>
      <c r="AB52" s="140">
        <f>'伝票（入力）'!$T$35</f>
        <v>0</v>
      </c>
      <c r="AC52" s="141"/>
      <c r="AD52" s="141"/>
      <c r="AE52" s="141"/>
      <c r="AF52" s="141"/>
      <c r="AG52" s="141"/>
      <c r="AH52" s="142"/>
      <c r="AI52" s="6"/>
    </row>
    <row r="53" spans="1:35" ht="15" customHeight="1">
      <c r="A53" s="14"/>
      <c r="B53" s="51">
        <v>8</v>
      </c>
      <c r="C53" s="105">
        <f>'伝票（入力）'!$E$36</f>
        <v>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6"/>
      <c r="N53" s="116">
        <f>'伝票（入力）'!$N$36</f>
        <v>0</v>
      </c>
      <c r="O53" s="117"/>
      <c r="P53" s="118"/>
      <c r="Q53" s="110">
        <f>'伝票（入力）'!$P$36</f>
        <v>0</v>
      </c>
      <c r="R53" s="111"/>
      <c r="S53" s="111"/>
      <c r="T53" s="111"/>
      <c r="U53" s="112"/>
      <c r="V53" s="110">
        <f t="shared" si="1"/>
        <v>0</v>
      </c>
      <c r="W53" s="143"/>
      <c r="X53" s="143"/>
      <c r="Y53" s="143"/>
      <c r="Z53" s="143"/>
      <c r="AA53" s="144"/>
      <c r="AB53" s="145">
        <f>'伝票（入力）'!$T$36</f>
        <v>0</v>
      </c>
      <c r="AC53" s="146"/>
      <c r="AD53" s="146"/>
      <c r="AE53" s="146"/>
      <c r="AF53" s="146"/>
      <c r="AG53" s="146"/>
      <c r="AH53" s="147"/>
      <c r="AI53" s="6"/>
    </row>
    <row r="54" spans="1:35" ht="15" customHeight="1" thickBot="1">
      <c r="A54" s="14"/>
      <c r="B54" s="91">
        <v>9</v>
      </c>
      <c r="C54" s="129">
        <f>'伝票（入力）'!$E$37</f>
        <v>0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30"/>
      <c r="N54" s="113">
        <f>'伝票（入力）'!$N$37</f>
        <v>0</v>
      </c>
      <c r="O54" s="114"/>
      <c r="P54" s="115"/>
      <c r="Q54" s="131">
        <f>'伝票（入力）'!$P$37</f>
        <v>0</v>
      </c>
      <c r="R54" s="132"/>
      <c r="S54" s="132"/>
      <c r="T54" s="132"/>
      <c r="U54" s="133"/>
      <c r="V54" s="134">
        <f t="shared" si="1"/>
        <v>0</v>
      </c>
      <c r="W54" s="135"/>
      <c r="X54" s="135"/>
      <c r="Y54" s="135"/>
      <c r="Z54" s="135"/>
      <c r="AA54" s="136"/>
      <c r="AB54" s="177">
        <f>'伝票（入力）'!$T$37</f>
        <v>0</v>
      </c>
      <c r="AC54" s="178"/>
      <c r="AD54" s="178"/>
      <c r="AE54" s="178"/>
      <c r="AF54" s="178"/>
      <c r="AG54" s="178"/>
      <c r="AH54" s="179"/>
      <c r="AI54" s="6"/>
    </row>
    <row r="55" spans="1:35" ht="15" customHeight="1" thickBot="1">
      <c r="A55" s="14"/>
      <c r="B55" s="124" t="s">
        <v>20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34"/>
      <c r="U55" s="90"/>
      <c r="V55" s="126">
        <f>SUM(V46:AA54)</f>
        <v>0</v>
      </c>
      <c r="W55" s="127"/>
      <c r="X55" s="127"/>
      <c r="Y55" s="127"/>
      <c r="Z55" s="127"/>
      <c r="AA55" s="128"/>
      <c r="AB55" s="32"/>
      <c r="AC55" s="32"/>
      <c r="AD55" s="32"/>
      <c r="AE55" s="32"/>
      <c r="AF55" s="32"/>
      <c r="AG55" s="32"/>
      <c r="AH55" s="87"/>
      <c r="AI55" s="6"/>
    </row>
    <row r="56" spans="1:35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</sheetData>
  <sheetProtection/>
  <mergeCells count="122">
    <mergeCell ref="AB54:AH54"/>
    <mergeCell ref="AB51:AH51"/>
    <mergeCell ref="Q52:U52"/>
    <mergeCell ref="V52:AA52"/>
    <mergeCell ref="AB52:AH52"/>
    <mergeCell ref="V53:AA53"/>
    <mergeCell ref="AB53:AH53"/>
    <mergeCell ref="Q53:U53"/>
    <mergeCell ref="V51:AA51"/>
    <mergeCell ref="Q48:U48"/>
    <mergeCell ref="V48:AA48"/>
    <mergeCell ref="AB48:AH48"/>
    <mergeCell ref="Q49:U49"/>
    <mergeCell ref="V49:AA49"/>
    <mergeCell ref="AB49:AH49"/>
    <mergeCell ref="AB45:AH45"/>
    <mergeCell ref="AB46:AH46"/>
    <mergeCell ref="Q47:U47"/>
    <mergeCell ref="V47:AA47"/>
    <mergeCell ref="AB47:AH47"/>
    <mergeCell ref="V46:AA46"/>
    <mergeCell ref="Q46:U46"/>
    <mergeCell ref="U43:X43"/>
    <mergeCell ref="R44:T44"/>
    <mergeCell ref="B45:M45"/>
    <mergeCell ref="Q45:U45"/>
    <mergeCell ref="V45:AA45"/>
    <mergeCell ref="P43:Q43"/>
    <mergeCell ref="AB19:AH19"/>
    <mergeCell ref="AC44:AH44"/>
    <mergeCell ref="AF31:AI31"/>
    <mergeCell ref="B25:S25"/>
    <mergeCell ref="AB24:AH24"/>
    <mergeCell ref="V25:AA25"/>
    <mergeCell ref="B31:J32"/>
    <mergeCell ref="X31:AC31"/>
    <mergeCell ref="C24:M24"/>
    <mergeCell ref="N24:P24"/>
    <mergeCell ref="V24:AA24"/>
    <mergeCell ref="AF1:AI1"/>
    <mergeCell ref="Q15:U15"/>
    <mergeCell ref="V15:AA15"/>
    <mergeCell ref="AB15:AH15"/>
    <mergeCell ref="U13:X13"/>
    <mergeCell ref="AC14:AH14"/>
    <mergeCell ref="Q17:U17"/>
    <mergeCell ref="AB18:AH18"/>
    <mergeCell ref="Q19:U19"/>
    <mergeCell ref="V17:AA17"/>
    <mergeCell ref="AB17:AH17"/>
    <mergeCell ref="C16:M16"/>
    <mergeCell ref="N16:P16"/>
    <mergeCell ref="Q16:U16"/>
    <mergeCell ref="V16:AA16"/>
    <mergeCell ref="AB16:AH16"/>
    <mergeCell ref="C17:M17"/>
    <mergeCell ref="N17:P17"/>
    <mergeCell ref="B1:J2"/>
    <mergeCell ref="B15:M15"/>
    <mergeCell ref="N15:P15"/>
    <mergeCell ref="X1:AC1"/>
    <mergeCell ref="B13:F14"/>
    <mergeCell ref="G13:O14"/>
    <mergeCell ref="P13:Q13"/>
    <mergeCell ref="R14:T14"/>
    <mergeCell ref="C19:M19"/>
    <mergeCell ref="N19:P19"/>
    <mergeCell ref="Q18:U18"/>
    <mergeCell ref="V18:AA18"/>
    <mergeCell ref="C18:M18"/>
    <mergeCell ref="N18:P18"/>
    <mergeCell ref="V19:AA19"/>
    <mergeCell ref="N23:P23"/>
    <mergeCell ref="B43:F44"/>
    <mergeCell ref="G43:O44"/>
    <mergeCell ref="Q20:U20"/>
    <mergeCell ref="Q21:U21"/>
    <mergeCell ref="Q22:U22"/>
    <mergeCell ref="C21:M21"/>
    <mergeCell ref="N21:P21"/>
    <mergeCell ref="C20:M20"/>
    <mergeCell ref="N20:P20"/>
    <mergeCell ref="V20:AA20"/>
    <mergeCell ref="AB20:AH20"/>
    <mergeCell ref="V21:AA21"/>
    <mergeCell ref="AB21:AH21"/>
    <mergeCell ref="C48:M48"/>
    <mergeCell ref="N48:P48"/>
    <mergeCell ref="C47:M47"/>
    <mergeCell ref="N47:P47"/>
    <mergeCell ref="C22:M22"/>
    <mergeCell ref="N22:P22"/>
    <mergeCell ref="AB22:AH22"/>
    <mergeCell ref="N49:P49"/>
    <mergeCell ref="AB50:AH50"/>
    <mergeCell ref="V23:AA23"/>
    <mergeCell ref="AB23:AH23"/>
    <mergeCell ref="N45:P45"/>
    <mergeCell ref="V50:AA50"/>
    <mergeCell ref="Q23:U23"/>
    <mergeCell ref="Q24:U24"/>
    <mergeCell ref="N46:P46"/>
    <mergeCell ref="B55:S55"/>
    <mergeCell ref="V55:AA55"/>
    <mergeCell ref="C54:M54"/>
    <mergeCell ref="Q54:U54"/>
    <mergeCell ref="V54:AA54"/>
    <mergeCell ref="V22:AA22"/>
    <mergeCell ref="C52:M52"/>
    <mergeCell ref="N52:P52"/>
    <mergeCell ref="C46:M46"/>
    <mergeCell ref="C23:M23"/>
    <mergeCell ref="C49:M49"/>
    <mergeCell ref="Q50:U50"/>
    <mergeCell ref="Q51:U51"/>
    <mergeCell ref="N54:P54"/>
    <mergeCell ref="C53:M53"/>
    <mergeCell ref="N53:P53"/>
    <mergeCell ref="C50:M50"/>
    <mergeCell ref="N50:P50"/>
    <mergeCell ref="C51:M51"/>
    <mergeCell ref="N51:P51"/>
  </mergeCells>
  <printOptions/>
  <pageMargins left="0.7874015748031497" right="0.7874015748031497" top="0.3937007874015748" bottom="0.3937007874015748" header="0.3937007874015748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2"/>
    <pageSetUpPr fitToPage="1"/>
  </sheetPr>
  <dimension ref="A1:AI76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7" width="2.50390625" style="7" customWidth="1"/>
    <col min="18" max="18" width="1.875" style="7" customWidth="1"/>
    <col min="19" max="16384" width="2.50390625" style="7" customWidth="1"/>
  </cols>
  <sheetData>
    <row r="1" spans="1:35" ht="15" customHeight="1">
      <c r="A1" s="6"/>
      <c r="B1" s="163" t="s">
        <v>24</v>
      </c>
      <c r="C1" s="163"/>
      <c r="D1" s="163"/>
      <c r="E1" s="163"/>
      <c r="F1" s="163"/>
      <c r="G1" s="163"/>
      <c r="H1" s="163"/>
      <c r="I1" s="163"/>
      <c r="J1" s="163"/>
      <c r="Q1" s="6"/>
      <c r="R1" s="6"/>
      <c r="S1" s="6"/>
      <c r="U1" s="6" t="s">
        <v>44</v>
      </c>
      <c r="V1" s="6"/>
      <c r="W1" s="6"/>
      <c r="X1" s="167">
        <f>'伝票（入力）'!$H$11</f>
        <v>0</v>
      </c>
      <c r="Y1" s="167"/>
      <c r="Z1" s="167"/>
      <c r="AA1" s="167"/>
      <c r="AB1" s="167"/>
      <c r="AC1" s="167"/>
      <c r="AD1" s="6" t="s">
        <v>4</v>
      </c>
      <c r="AF1" s="173">
        <f>'伝票（入力）'!$H$9</f>
        <v>0</v>
      </c>
      <c r="AG1" s="173"/>
      <c r="AH1" s="173"/>
      <c r="AI1" s="173"/>
    </row>
    <row r="2" spans="1:35" ht="15" customHeight="1">
      <c r="A2" s="6"/>
      <c r="B2" s="163"/>
      <c r="C2" s="163"/>
      <c r="D2" s="163"/>
      <c r="E2" s="163"/>
      <c r="F2" s="163"/>
      <c r="G2" s="163"/>
      <c r="H2" s="163"/>
      <c r="I2" s="163"/>
      <c r="J2" s="163"/>
      <c r="K2" s="6"/>
      <c r="L2" s="6"/>
      <c r="M2" s="6"/>
      <c r="N2" s="6"/>
      <c r="O2" s="8"/>
      <c r="P2" s="8"/>
      <c r="V2" s="8">
        <f>'伝票（入力）'!$H$19</f>
        <v>0</v>
      </c>
      <c r="X2" s="8"/>
      <c r="AA2" s="8"/>
      <c r="AB2" s="8"/>
      <c r="AC2" s="8"/>
      <c r="AD2" s="8"/>
      <c r="AE2" s="8"/>
      <c r="AF2" s="8"/>
      <c r="AG2" s="8"/>
      <c r="AH2" s="6"/>
      <c r="AI2" s="8"/>
    </row>
    <row r="3" spans="1:35" ht="15" customHeight="1">
      <c r="A3" s="9"/>
      <c r="B3" s="13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V3" s="8">
        <f>'伝票（入力）'!$H$20</f>
        <v>0</v>
      </c>
      <c r="AA3" s="9"/>
      <c r="AB3" s="9"/>
      <c r="AC3" s="9"/>
      <c r="AD3" s="9"/>
      <c r="AI3" s="10"/>
    </row>
    <row r="4" spans="1:35" ht="15" customHeight="1">
      <c r="A4" s="9"/>
      <c r="B4" s="13">
        <f>'伝票（入力）'!$H$14</f>
        <v>0</v>
      </c>
      <c r="C4" s="9"/>
      <c r="D4" s="9"/>
      <c r="E4" s="9"/>
      <c r="F4" s="9"/>
      <c r="G4" s="9"/>
      <c r="H4" s="9"/>
      <c r="I4" s="9"/>
      <c r="J4" s="9"/>
      <c r="K4" s="6"/>
      <c r="L4" s="6"/>
      <c r="M4" s="6"/>
      <c r="N4" s="6"/>
      <c r="O4" s="6"/>
      <c r="P4" s="6"/>
      <c r="V4" s="12" t="s">
        <v>36</v>
      </c>
      <c r="W4" s="9"/>
      <c r="X4" s="13">
        <f>'伝票（入力）'!$H$21</f>
        <v>0</v>
      </c>
      <c r="Y4" s="9"/>
      <c r="Z4" s="13"/>
      <c r="AA4" s="13"/>
      <c r="AB4" s="13"/>
      <c r="AC4" s="13"/>
      <c r="AD4" s="13"/>
      <c r="AE4" s="6"/>
      <c r="AF4" s="6"/>
      <c r="AG4" s="6"/>
      <c r="AH4" s="9"/>
      <c r="AI4" s="10"/>
    </row>
    <row r="5" spans="1:35" ht="15" customHeight="1">
      <c r="A5" s="9"/>
      <c r="C5" s="13">
        <f>'伝票（入力）'!$H$15</f>
        <v>0</v>
      </c>
      <c r="E5" s="9"/>
      <c r="F5" s="9"/>
      <c r="G5" s="9"/>
      <c r="H5" s="9"/>
      <c r="I5" s="9"/>
      <c r="J5" s="9"/>
      <c r="K5" s="6"/>
      <c r="L5" s="6"/>
      <c r="M5" s="6"/>
      <c r="N5" s="6"/>
      <c r="O5" s="6"/>
      <c r="P5" s="6"/>
      <c r="V5" s="13">
        <f>'伝票（入力）'!$H$23</f>
        <v>0</v>
      </c>
      <c r="Z5" s="13"/>
      <c r="AA5" s="13"/>
      <c r="AB5" s="13"/>
      <c r="AG5" s="13"/>
      <c r="AH5" s="13"/>
      <c r="AI5" s="13"/>
    </row>
    <row r="6" spans="1:22" ht="15" customHeight="1">
      <c r="A6" s="12"/>
      <c r="B6" s="15"/>
      <c r="C6" s="17" t="str">
        <f>'伝票（入力）'!$H$16&amp;"様"</f>
        <v>様</v>
      </c>
      <c r="D6" s="15"/>
      <c r="E6" s="16"/>
      <c r="F6" s="15"/>
      <c r="G6" s="16"/>
      <c r="H6" s="16"/>
      <c r="I6" s="16"/>
      <c r="J6" s="16"/>
      <c r="K6" s="16"/>
      <c r="L6" s="16"/>
      <c r="M6" s="16"/>
      <c r="N6" s="16"/>
      <c r="O6" s="16"/>
      <c r="P6" s="6"/>
      <c r="V6" s="13">
        <f>'伝票（入力）'!$H$22</f>
        <v>0</v>
      </c>
    </row>
    <row r="7" spans="1:28" ht="15" customHeight="1">
      <c r="A7" s="12"/>
      <c r="B7" s="36"/>
      <c r="C7" s="13"/>
      <c r="D7" s="36"/>
      <c r="E7" s="6"/>
      <c r="G7" s="6"/>
      <c r="H7" s="6"/>
      <c r="I7" s="6"/>
      <c r="J7" s="6"/>
      <c r="K7" s="6"/>
      <c r="L7" s="6"/>
      <c r="M7" s="6"/>
      <c r="N7" s="6"/>
      <c r="O7" s="6"/>
      <c r="P7" s="6"/>
      <c r="V7" s="88" t="s">
        <v>17</v>
      </c>
      <c r="W7" s="84"/>
      <c r="X7" s="88">
        <f>'伝票（入力）'!$H$24</f>
        <v>0</v>
      </c>
      <c r="Y7" s="84"/>
      <c r="Z7" s="84"/>
      <c r="AA7" s="84"/>
      <c r="AB7" s="84"/>
    </row>
    <row r="8" spans="1:24" ht="15" customHeight="1">
      <c r="A8" s="83"/>
      <c r="B8" s="36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V8" s="89" t="s">
        <v>45</v>
      </c>
      <c r="X8" s="88">
        <f>'伝票（入力）'!$H$25</f>
        <v>0</v>
      </c>
    </row>
    <row r="9" spans="1:35" ht="15" customHeight="1">
      <c r="A9" s="12"/>
      <c r="C9" s="12"/>
      <c r="D9" s="6"/>
      <c r="E9" s="6"/>
      <c r="F9" s="6"/>
      <c r="G9" s="6"/>
      <c r="H9" s="6"/>
      <c r="I9" s="6"/>
      <c r="J9" s="6"/>
      <c r="K9" s="8"/>
      <c r="L9" s="8"/>
      <c r="M9" s="8"/>
      <c r="N9" s="8"/>
      <c r="O9" s="8"/>
      <c r="P9" s="8"/>
      <c r="AD9" s="13"/>
      <c r="AE9" s="6"/>
      <c r="AF9" s="6"/>
      <c r="AG9" s="6"/>
      <c r="AH9" s="6"/>
      <c r="AI9" s="6"/>
    </row>
    <row r="10" spans="1:35" ht="15" customHeight="1">
      <c r="A10" s="12"/>
      <c r="C10" s="12"/>
      <c r="D10" s="6"/>
      <c r="E10" s="6"/>
      <c r="F10" s="6"/>
      <c r="G10" s="6"/>
      <c r="H10" s="6"/>
      <c r="I10" s="6"/>
      <c r="J10" s="6"/>
      <c r="K10" s="8"/>
      <c r="L10" s="8"/>
      <c r="M10" s="8"/>
      <c r="N10" s="8"/>
      <c r="O10" s="8"/>
      <c r="P10" s="8"/>
      <c r="AD10" s="13"/>
      <c r="AE10" s="6"/>
      <c r="AF10" s="6"/>
      <c r="AG10" s="6"/>
      <c r="AH10" s="6"/>
      <c r="AI10" s="6"/>
    </row>
    <row r="11" spans="1:35" ht="15" customHeight="1">
      <c r="A11" s="12"/>
      <c r="C11" s="12"/>
      <c r="D11" s="13"/>
      <c r="E11" s="13"/>
      <c r="F11" s="13"/>
      <c r="G11" s="13"/>
      <c r="H11" s="13"/>
      <c r="I11" s="13"/>
      <c r="J11" s="13"/>
      <c r="K11" s="8"/>
      <c r="L11" s="8"/>
      <c r="M11" s="8"/>
      <c r="N11" s="8"/>
      <c r="O11" s="8"/>
      <c r="P11" s="8"/>
      <c r="Q11" s="8"/>
      <c r="R11" s="8"/>
      <c r="S11" s="13"/>
      <c r="T11" s="13"/>
      <c r="U11" s="13"/>
      <c r="V11" s="13"/>
      <c r="W11" s="13"/>
      <c r="X11" s="13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5" customHeight="1" thickBot="1">
      <c r="A12" s="6"/>
      <c r="B12" s="13" t="s">
        <v>25</v>
      </c>
      <c r="C12" s="6"/>
      <c r="D12" s="13"/>
      <c r="E12" s="13"/>
      <c r="F12" s="13"/>
      <c r="G12" s="13"/>
      <c r="H12" s="13"/>
      <c r="I12" s="13"/>
      <c r="J12" s="13"/>
      <c r="K12" s="6"/>
      <c r="L12" s="6"/>
      <c r="M12" s="6"/>
      <c r="N12" s="6"/>
      <c r="O12" s="6"/>
      <c r="P12" s="6"/>
      <c r="Q12" s="6"/>
      <c r="R12" s="6"/>
      <c r="S12" s="6"/>
      <c r="T12" s="6"/>
      <c r="U12" s="13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5" customHeight="1">
      <c r="A13" s="6"/>
      <c r="B13" s="203" t="s">
        <v>23</v>
      </c>
      <c r="C13" s="204"/>
      <c r="D13" s="204"/>
      <c r="E13" s="204"/>
      <c r="F13" s="204"/>
      <c r="G13" s="207">
        <f>V25+AC14</f>
        <v>0</v>
      </c>
      <c r="H13" s="208"/>
      <c r="I13" s="208"/>
      <c r="J13" s="208"/>
      <c r="K13" s="208"/>
      <c r="L13" s="208"/>
      <c r="M13" s="208"/>
      <c r="N13" s="208"/>
      <c r="O13" s="209"/>
      <c r="P13" s="213" t="s">
        <v>21</v>
      </c>
      <c r="Q13" s="182"/>
      <c r="R13" s="39"/>
      <c r="S13" s="37"/>
      <c r="T13" s="38"/>
      <c r="U13" s="182" t="s">
        <v>22</v>
      </c>
      <c r="V13" s="182"/>
      <c r="W13" s="182"/>
      <c r="X13" s="182"/>
      <c r="Y13" s="37"/>
      <c r="Z13" s="37"/>
      <c r="AA13" s="37"/>
      <c r="AB13" s="37"/>
      <c r="AC13" s="39"/>
      <c r="AD13" s="37"/>
      <c r="AE13" s="37"/>
      <c r="AF13" s="37"/>
      <c r="AG13" s="37"/>
      <c r="AH13" s="38"/>
      <c r="AI13" s="6"/>
    </row>
    <row r="14" spans="1:35" ht="15" customHeight="1" thickBot="1">
      <c r="A14" s="6"/>
      <c r="B14" s="205"/>
      <c r="C14" s="206"/>
      <c r="D14" s="206"/>
      <c r="E14" s="206"/>
      <c r="F14" s="206"/>
      <c r="G14" s="210"/>
      <c r="H14" s="211"/>
      <c r="I14" s="211"/>
      <c r="J14" s="211"/>
      <c r="K14" s="211"/>
      <c r="L14" s="211"/>
      <c r="M14" s="211"/>
      <c r="N14" s="211"/>
      <c r="O14" s="212"/>
      <c r="P14" s="92"/>
      <c r="Q14" s="6"/>
      <c r="R14" s="214">
        <f>'伝票（入力）'!$AB$10</f>
        <v>0</v>
      </c>
      <c r="S14" s="215"/>
      <c r="T14" s="216"/>
      <c r="U14" s="6"/>
      <c r="V14" s="88">
        <f>IF('伝票（入力）'!$AB$9="税込","（消費税込み単価です）","")</f>
      </c>
      <c r="W14" s="6"/>
      <c r="X14" s="6"/>
      <c r="Y14" s="36"/>
      <c r="Z14" s="12"/>
      <c r="AA14" s="12"/>
      <c r="AB14" s="12"/>
      <c r="AC14" s="183">
        <f>IF('伝票（入力）'!$AB$9="税抜",V25*R14,0)</f>
        <v>0</v>
      </c>
      <c r="AD14" s="184"/>
      <c r="AE14" s="184"/>
      <c r="AF14" s="184"/>
      <c r="AG14" s="184"/>
      <c r="AH14" s="185"/>
      <c r="AI14" s="6"/>
    </row>
    <row r="15" spans="1:35" ht="15" customHeight="1">
      <c r="A15" s="6"/>
      <c r="B15" s="200" t="s">
        <v>18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 t="s">
        <v>13</v>
      </c>
      <c r="O15" s="202"/>
      <c r="P15" s="202"/>
      <c r="Q15" s="224" t="s">
        <v>14</v>
      </c>
      <c r="R15" s="225"/>
      <c r="S15" s="225"/>
      <c r="T15" s="225"/>
      <c r="U15" s="226"/>
      <c r="V15" s="224" t="str">
        <f>"金額"&amp;"("&amp;'伝票（入力）'!$AB$9&amp;")"</f>
        <v>金額()</v>
      </c>
      <c r="W15" s="225"/>
      <c r="X15" s="225"/>
      <c r="Y15" s="225"/>
      <c r="Z15" s="225"/>
      <c r="AA15" s="226"/>
      <c r="AB15" s="224" t="s">
        <v>19</v>
      </c>
      <c r="AC15" s="225"/>
      <c r="AD15" s="225"/>
      <c r="AE15" s="225"/>
      <c r="AF15" s="225"/>
      <c r="AG15" s="225"/>
      <c r="AH15" s="241"/>
      <c r="AI15" s="6"/>
    </row>
    <row r="16" spans="1:35" ht="15" customHeight="1">
      <c r="A16" s="6"/>
      <c r="B16" s="48">
        <v>1</v>
      </c>
      <c r="C16" s="180">
        <f>'伝票（入力）'!$E$29</f>
        <v>0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1">
        <f>'伝票（入力）'!$N$29</f>
        <v>0</v>
      </c>
      <c r="O16" s="181"/>
      <c r="P16" s="181"/>
      <c r="Q16" s="186">
        <f>'伝票（入力）'!$P$29</f>
        <v>0</v>
      </c>
      <c r="R16" s="187"/>
      <c r="S16" s="187"/>
      <c r="T16" s="187"/>
      <c r="U16" s="188"/>
      <c r="V16" s="189">
        <f aca="true" t="shared" si="0" ref="V16:V24">N16*Q16</f>
        <v>0</v>
      </c>
      <c r="W16" s="190"/>
      <c r="X16" s="190"/>
      <c r="Y16" s="190"/>
      <c r="Z16" s="190"/>
      <c r="AA16" s="191"/>
      <c r="AB16" s="192">
        <f>'伝票（入力）'!$T$29</f>
        <v>0</v>
      </c>
      <c r="AC16" s="193"/>
      <c r="AD16" s="193"/>
      <c r="AE16" s="193"/>
      <c r="AF16" s="193"/>
      <c r="AG16" s="193"/>
      <c r="AH16" s="194"/>
      <c r="AI16" s="13"/>
    </row>
    <row r="17" spans="1:35" ht="15" customHeight="1">
      <c r="A17" s="10"/>
      <c r="B17" s="49">
        <v>2</v>
      </c>
      <c r="C17" s="217">
        <f>'伝票（入力）'!$E$30</f>
        <v>0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8">
        <f>'伝票（入力）'!$N$30</f>
        <v>0</v>
      </c>
      <c r="O17" s="218"/>
      <c r="P17" s="218"/>
      <c r="Q17" s="195">
        <f>'伝票（入力）'!$P$30</f>
        <v>0</v>
      </c>
      <c r="R17" s="196"/>
      <c r="S17" s="196"/>
      <c r="T17" s="196"/>
      <c r="U17" s="197"/>
      <c r="V17" s="195">
        <f t="shared" si="0"/>
        <v>0</v>
      </c>
      <c r="W17" s="198"/>
      <c r="X17" s="198"/>
      <c r="Y17" s="198"/>
      <c r="Z17" s="198"/>
      <c r="AA17" s="199"/>
      <c r="AB17" s="232">
        <f>'伝票（入力）'!$T$30</f>
        <v>0</v>
      </c>
      <c r="AC17" s="233"/>
      <c r="AD17" s="233"/>
      <c r="AE17" s="233"/>
      <c r="AF17" s="233"/>
      <c r="AG17" s="233"/>
      <c r="AH17" s="234"/>
      <c r="AI17" s="10"/>
    </row>
    <row r="18" spans="1:35" ht="15" customHeight="1">
      <c r="A18" s="6"/>
      <c r="B18" s="48">
        <v>3</v>
      </c>
      <c r="C18" s="180">
        <f>'伝票（入力）'!$E$31</f>
        <v>0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>
        <f>'伝票（入力）'!$N$31</f>
        <v>0</v>
      </c>
      <c r="O18" s="181"/>
      <c r="P18" s="181"/>
      <c r="Q18" s="186">
        <f>'伝票（入力）'!$P$31</f>
        <v>0</v>
      </c>
      <c r="R18" s="187"/>
      <c r="S18" s="187"/>
      <c r="T18" s="187"/>
      <c r="U18" s="188"/>
      <c r="V18" s="189">
        <f t="shared" si="0"/>
        <v>0</v>
      </c>
      <c r="W18" s="190"/>
      <c r="X18" s="190"/>
      <c r="Y18" s="190"/>
      <c r="Z18" s="190"/>
      <c r="AA18" s="191"/>
      <c r="AB18" s="192">
        <f>'伝票（入力）'!$T$31</f>
        <v>0</v>
      </c>
      <c r="AC18" s="193"/>
      <c r="AD18" s="193"/>
      <c r="AE18" s="193"/>
      <c r="AF18" s="193"/>
      <c r="AG18" s="193"/>
      <c r="AH18" s="194"/>
      <c r="AI18" s="6"/>
    </row>
    <row r="19" spans="1:35" ht="15" customHeight="1">
      <c r="A19" s="14"/>
      <c r="B19" s="49">
        <v>4</v>
      </c>
      <c r="C19" s="217">
        <f>'伝票（入力）'!$E$32</f>
        <v>0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8">
        <f>'伝票（入力）'!$N$32</f>
        <v>0</v>
      </c>
      <c r="O19" s="218"/>
      <c r="P19" s="218"/>
      <c r="Q19" s="195">
        <f>'伝票（入力）'!$P$32</f>
        <v>0</v>
      </c>
      <c r="R19" s="196"/>
      <c r="S19" s="196"/>
      <c r="T19" s="196"/>
      <c r="U19" s="197"/>
      <c r="V19" s="195">
        <f t="shared" si="0"/>
        <v>0</v>
      </c>
      <c r="W19" s="198"/>
      <c r="X19" s="198"/>
      <c r="Y19" s="198"/>
      <c r="Z19" s="198"/>
      <c r="AA19" s="199"/>
      <c r="AB19" s="232">
        <f>'伝票（入力）'!$T$32</f>
        <v>0</v>
      </c>
      <c r="AC19" s="233"/>
      <c r="AD19" s="233"/>
      <c r="AE19" s="233"/>
      <c r="AF19" s="233"/>
      <c r="AG19" s="233"/>
      <c r="AH19" s="234"/>
      <c r="AI19" s="6"/>
    </row>
    <row r="20" spans="1:35" ht="15" customHeight="1">
      <c r="A20" s="14"/>
      <c r="B20" s="48">
        <v>5</v>
      </c>
      <c r="C20" s="180">
        <f>'伝票（入力）'!$E$33</f>
        <v>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>
        <f>'伝票（入力）'!$N$33</f>
        <v>0</v>
      </c>
      <c r="O20" s="181"/>
      <c r="P20" s="181"/>
      <c r="Q20" s="186">
        <f>'伝票（入力）'!$P$33</f>
        <v>0</v>
      </c>
      <c r="R20" s="187"/>
      <c r="S20" s="187"/>
      <c r="T20" s="187"/>
      <c r="U20" s="188"/>
      <c r="V20" s="189">
        <f t="shared" si="0"/>
        <v>0</v>
      </c>
      <c r="W20" s="190"/>
      <c r="X20" s="190"/>
      <c r="Y20" s="190"/>
      <c r="Z20" s="190"/>
      <c r="AA20" s="191"/>
      <c r="AB20" s="192">
        <f>'伝票（入力）'!$T$33</f>
        <v>0</v>
      </c>
      <c r="AC20" s="193"/>
      <c r="AD20" s="193"/>
      <c r="AE20" s="193"/>
      <c r="AF20" s="193"/>
      <c r="AG20" s="193"/>
      <c r="AH20" s="194"/>
      <c r="AI20" s="6"/>
    </row>
    <row r="21" spans="1:35" ht="15" customHeight="1">
      <c r="A21" s="14"/>
      <c r="B21" s="49">
        <v>6</v>
      </c>
      <c r="C21" s="217">
        <f>'伝票（入力）'!$E$34</f>
        <v>0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8">
        <f>'伝票（入力）'!$N$34</f>
        <v>0</v>
      </c>
      <c r="O21" s="218"/>
      <c r="P21" s="218"/>
      <c r="Q21" s="195">
        <f>'伝票（入力）'!$P$34</f>
        <v>0</v>
      </c>
      <c r="R21" s="196"/>
      <c r="S21" s="196"/>
      <c r="T21" s="196"/>
      <c r="U21" s="197"/>
      <c r="V21" s="195">
        <f t="shared" si="0"/>
        <v>0</v>
      </c>
      <c r="W21" s="198"/>
      <c r="X21" s="198"/>
      <c r="Y21" s="198"/>
      <c r="Z21" s="198"/>
      <c r="AA21" s="199"/>
      <c r="AB21" s="232">
        <f>'伝票（入力）'!$T$34</f>
        <v>0</v>
      </c>
      <c r="AC21" s="233"/>
      <c r="AD21" s="233"/>
      <c r="AE21" s="233"/>
      <c r="AF21" s="233"/>
      <c r="AG21" s="233"/>
      <c r="AH21" s="234"/>
      <c r="AI21" s="6"/>
    </row>
    <row r="22" spans="1:35" ht="15" customHeight="1">
      <c r="A22" s="14"/>
      <c r="B22" s="48">
        <v>7</v>
      </c>
      <c r="C22" s="180">
        <f>'伝票（入力）'!$E$35</f>
        <v>0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1">
        <f>'伝票（入力）'!$N$35</f>
        <v>0</v>
      </c>
      <c r="O22" s="181"/>
      <c r="P22" s="181"/>
      <c r="Q22" s="186">
        <f>'伝票（入力）'!$P$35</f>
        <v>0</v>
      </c>
      <c r="R22" s="187"/>
      <c r="S22" s="187"/>
      <c r="T22" s="187"/>
      <c r="U22" s="188"/>
      <c r="V22" s="189">
        <f t="shared" si="0"/>
        <v>0</v>
      </c>
      <c r="W22" s="190"/>
      <c r="X22" s="190"/>
      <c r="Y22" s="190"/>
      <c r="Z22" s="190"/>
      <c r="AA22" s="191"/>
      <c r="AB22" s="192">
        <f>'伝票（入力）'!$T$35</f>
        <v>0</v>
      </c>
      <c r="AC22" s="193"/>
      <c r="AD22" s="193"/>
      <c r="AE22" s="193"/>
      <c r="AF22" s="193"/>
      <c r="AG22" s="193"/>
      <c r="AH22" s="194"/>
      <c r="AI22" s="6"/>
    </row>
    <row r="23" spans="1:35" ht="15" customHeight="1">
      <c r="A23" s="14"/>
      <c r="B23" s="49">
        <v>8</v>
      </c>
      <c r="C23" s="217">
        <f>'伝票（入力）'!$E$36</f>
        <v>0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>
        <f>'伝票（入力）'!$N$36</f>
        <v>0</v>
      </c>
      <c r="O23" s="218"/>
      <c r="P23" s="218"/>
      <c r="Q23" s="195">
        <f>'伝票（入力）'!$P$36</f>
        <v>0</v>
      </c>
      <c r="R23" s="196"/>
      <c r="S23" s="196"/>
      <c r="T23" s="196"/>
      <c r="U23" s="197"/>
      <c r="V23" s="195">
        <f t="shared" si="0"/>
        <v>0</v>
      </c>
      <c r="W23" s="198"/>
      <c r="X23" s="198"/>
      <c r="Y23" s="198"/>
      <c r="Z23" s="198"/>
      <c r="AA23" s="199"/>
      <c r="AB23" s="232">
        <f>'伝票（入力）'!$T$36</f>
        <v>0</v>
      </c>
      <c r="AC23" s="233"/>
      <c r="AD23" s="233"/>
      <c r="AE23" s="233"/>
      <c r="AF23" s="233"/>
      <c r="AG23" s="233"/>
      <c r="AH23" s="234"/>
      <c r="AI23" s="6"/>
    </row>
    <row r="24" spans="1:35" ht="15" customHeight="1" thickBot="1">
      <c r="A24" s="14"/>
      <c r="B24" s="93">
        <v>9</v>
      </c>
      <c r="C24" s="227">
        <f>'伝票（入力）'!$E$37</f>
        <v>0</v>
      </c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>
        <f>'伝票（入力）'!$N$37</f>
        <v>0</v>
      </c>
      <c r="O24" s="228"/>
      <c r="P24" s="228"/>
      <c r="Q24" s="219">
        <f>'伝票（入力）'!$P$37</f>
        <v>0</v>
      </c>
      <c r="R24" s="220"/>
      <c r="S24" s="220"/>
      <c r="T24" s="220"/>
      <c r="U24" s="221"/>
      <c r="V24" s="235">
        <f t="shared" si="0"/>
        <v>0</v>
      </c>
      <c r="W24" s="236"/>
      <c r="X24" s="236"/>
      <c r="Y24" s="236"/>
      <c r="Z24" s="236"/>
      <c r="AA24" s="237"/>
      <c r="AB24" s="238">
        <f>'伝票（入力）'!$T$37</f>
        <v>0</v>
      </c>
      <c r="AC24" s="239"/>
      <c r="AD24" s="239"/>
      <c r="AE24" s="239"/>
      <c r="AF24" s="239"/>
      <c r="AG24" s="239"/>
      <c r="AH24" s="240"/>
      <c r="AI24" s="6"/>
    </row>
    <row r="25" spans="1:35" ht="15" customHeight="1" thickBot="1">
      <c r="A25" s="14"/>
      <c r="B25" s="222" t="s">
        <v>20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94"/>
      <c r="U25" s="95"/>
      <c r="V25" s="229">
        <f>SUM(V16:AA24)</f>
        <v>0</v>
      </c>
      <c r="W25" s="230"/>
      <c r="X25" s="230"/>
      <c r="Y25" s="230"/>
      <c r="Z25" s="230"/>
      <c r="AA25" s="231"/>
      <c r="AB25" s="85"/>
      <c r="AC25" s="85"/>
      <c r="AD25" s="85"/>
      <c r="AE25" s="85"/>
      <c r="AF25" s="85"/>
      <c r="AG25" s="85"/>
      <c r="AH25" s="86"/>
      <c r="AI25" s="6"/>
    </row>
    <row r="26" spans="1:35" ht="15" customHeight="1">
      <c r="A26" s="14"/>
      <c r="B26" s="13"/>
      <c r="C26" s="6"/>
      <c r="D26" s="22"/>
      <c r="E26" s="22"/>
      <c r="F26" s="22"/>
      <c r="G26" s="6"/>
      <c r="H26" s="6"/>
      <c r="I26" s="6"/>
      <c r="J26" s="6"/>
      <c r="K26" s="23"/>
      <c r="L26" s="23"/>
      <c r="M26" s="23"/>
      <c r="N26" s="23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6"/>
      <c r="AD26" s="6"/>
      <c r="AE26" s="6"/>
      <c r="AF26" s="6"/>
      <c r="AG26" s="6"/>
      <c r="AH26" s="6"/>
      <c r="AI26" s="6"/>
    </row>
    <row r="27" spans="1:35" ht="15" customHeight="1">
      <c r="A27" s="14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</row>
    <row r="29" spans="1:35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6"/>
      <c r="AE29" s="6"/>
      <c r="AF29" s="6"/>
      <c r="AG29" s="6"/>
      <c r="AH29" s="6"/>
      <c r="AI29" s="6"/>
    </row>
    <row r="30" spans="1:35" ht="15" customHeight="1">
      <c r="A30" s="14"/>
      <c r="B30" s="1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15" customHeight="1">
      <c r="A31" s="6"/>
      <c r="B31" s="163" t="s">
        <v>46</v>
      </c>
      <c r="C31" s="163"/>
      <c r="D31" s="163"/>
      <c r="E31" s="163"/>
      <c r="F31" s="163"/>
      <c r="G31" s="163"/>
      <c r="H31" s="163"/>
      <c r="I31" s="163"/>
      <c r="J31" s="163"/>
      <c r="Q31" s="6"/>
      <c r="R31" s="6"/>
      <c r="S31" s="6"/>
      <c r="U31" s="6" t="s">
        <v>44</v>
      </c>
      <c r="V31" s="6"/>
      <c r="W31" s="6"/>
      <c r="X31" s="167">
        <f>'伝票（入力）'!$H$11</f>
        <v>0</v>
      </c>
      <c r="Y31" s="167"/>
      <c r="Z31" s="167"/>
      <c r="AA31" s="167"/>
      <c r="AB31" s="167"/>
      <c r="AC31" s="167"/>
      <c r="AD31" s="6" t="s">
        <v>4</v>
      </c>
      <c r="AF31" s="173">
        <f>'伝票（入力）'!$H$9</f>
        <v>0</v>
      </c>
      <c r="AG31" s="173"/>
      <c r="AH31" s="173"/>
      <c r="AI31" s="173"/>
    </row>
    <row r="32" spans="1:35" ht="15" customHeight="1">
      <c r="A32" s="6"/>
      <c r="B32" s="163"/>
      <c r="C32" s="163"/>
      <c r="D32" s="163"/>
      <c r="E32" s="163"/>
      <c r="F32" s="163"/>
      <c r="G32" s="163"/>
      <c r="H32" s="163"/>
      <c r="I32" s="163"/>
      <c r="J32" s="163"/>
      <c r="K32" s="6"/>
      <c r="L32" s="6"/>
      <c r="M32" s="6"/>
      <c r="N32" s="6"/>
      <c r="O32" s="8"/>
      <c r="P32" s="8"/>
      <c r="V32" s="8">
        <f>'伝票（入力）'!$H$19</f>
        <v>0</v>
      </c>
      <c r="X32" s="8"/>
      <c r="AA32" s="8"/>
      <c r="AB32" s="8"/>
      <c r="AC32" s="8"/>
      <c r="AD32" s="8"/>
      <c r="AE32" s="8"/>
      <c r="AF32" s="8"/>
      <c r="AG32" s="8"/>
      <c r="AH32" s="6"/>
      <c r="AI32" s="8"/>
    </row>
    <row r="33" spans="1:35" ht="15" customHeight="1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V33" s="8">
        <f>'伝票（入力）'!$H$20</f>
        <v>0</v>
      </c>
      <c r="AA33" s="9"/>
      <c r="AB33" s="9"/>
      <c r="AC33" s="9"/>
      <c r="AD33" s="9"/>
      <c r="AI33" s="10"/>
    </row>
    <row r="34" spans="1:35" ht="15" customHeight="1">
      <c r="A34" s="9"/>
      <c r="B34" s="13">
        <f>'伝票（入力）'!$H$14</f>
        <v>0</v>
      </c>
      <c r="C34" s="9"/>
      <c r="D34" s="9"/>
      <c r="E34" s="9"/>
      <c r="F34" s="9"/>
      <c r="G34" s="9"/>
      <c r="H34" s="9"/>
      <c r="I34" s="9"/>
      <c r="J34" s="9"/>
      <c r="K34" s="6"/>
      <c r="L34" s="6"/>
      <c r="M34" s="6"/>
      <c r="N34" s="6"/>
      <c r="O34" s="6"/>
      <c r="P34" s="6"/>
      <c r="V34" s="12" t="s">
        <v>36</v>
      </c>
      <c r="W34" s="9"/>
      <c r="X34" s="13">
        <f>'伝票（入力）'!$H$21</f>
        <v>0</v>
      </c>
      <c r="Y34" s="9"/>
      <c r="Z34" s="13"/>
      <c r="AA34" s="13"/>
      <c r="AB34" s="13"/>
      <c r="AC34" s="13"/>
      <c r="AD34" s="13"/>
      <c r="AE34" s="6"/>
      <c r="AF34" s="6"/>
      <c r="AG34" s="6"/>
      <c r="AH34" s="9"/>
      <c r="AI34" s="10"/>
    </row>
    <row r="35" spans="1:35" ht="15" customHeight="1">
      <c r="A35" s="9"/>
      <c r="C35" s="13">
        <f>'伝票（入力）'!$H$15</f>
        <v>0</v>
      </c>
      <c r="E35" s="9"/>
      <c r="F35" s="9"/>
      <c r="G35" s="9"/>
      <c r="H35" s="9"/>
      <c r="I35" s="9"/>
      <c r="J35" s="9"/>
      <c r="K35" s="6"/>
      <c r="L35" s="6"/>
      <c r="M35" s="6"/>
      <c r="N35" s="6"/>
      <c r="O35" s="6"/>
      <c r="P35" s="6"/>
      <c r="V35" s="13">
        <f>'伝票（入力）'!$H$23</f>
        <v>0</v>
      </c>
      <c r="Z35" s="13"/>
      <c r="AA35" s="13"/>
      <c r="AB35" s="13"/>
      <c r="AG35" s="13"/>
      <c r="AH35" s="13"/>
      <c r="AI35" s="13"/>
    </row>
    <row r="36" spans="1:22" ht="15" customHeight="1">
      <c r="A36" s="12"/>
      <c r="B36" s="15"/>
      <c r="C36" s="17" t="str">
        <f>'伝票（入力）'!$H$16&amp;"様"</f>
        <v>様</v>
      </c>
      <c r="D36" s="15"/>
      <c r="E36" s="16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6"/>
      <c r="V36" s="13">
        <f>'伝票（入力）'!$H$22</f>
        <v>0</v>
      </c>
    </row>
    <row r="37" spans="1:28" ht="15" customHeight="1">
      <c r="A37" s="12"/>
      <c r="B37" s="36"/>
      <c r="C37" s="13"/>
      <c r="D37" s="36"/>
      <c r="E37" s="6"/>
      <c r="G37" s="6"/>
      <c r="H37" s="6"/>
      <c r="I37" s="6"/>
      <c r="J37" s="6"/>
      <c r="K37" s="6"/>
      <c r="L37" s="6"/>
      <c r="M37" s="6"/>
      <c r="N37" s="6"/>
      <c r="O37" s="6"/>
      <c r="P37" s="6"/>
      <c r="V37" s="88" t="s">
        <v>17</v>
      </c>
      <c r="W37" s="84"/>
      <c r="X37" s="88">
        <f>'伝票（入力）'!$H$24</f>
        <v>0</v>
      </c>
      <c r="Y37" s="84"/>
      <c r="Z37" s="84"/>
      <c r="AA37" s="84"/>
      <c r="AB37" s="84"/>
    </row>
    <row r="38" spans="1:24" ht="15" customHeight="1">
      <c r="A38" s="83"/>
      <c r="B38" s="36"/>
      <c r="C38" s="1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89" t="s">
        <v>45</v>
      </c>
      <c r="X38" s="88">
        <f>'伝票（入力）'!$H$25</f>
        <v>0</v>
      </c>
    </row>
    <row r="39" spans="1:35" ht="15" customHeight="1">
      <c r="A39" s="12"/>
      <c r="C39" s="12"/>
      <c r="D39" s="6"/>
      <c r="E39" s="6"/>
      <c r="F39" s="6"/>
      <c r="G39" s="6"/>
      <c r="H39" s="6"/>
      <c r="I39" s="6"/>
      <c r="J39" s="6"/>
      <c r="K39" s="8"/>
      <c r="L39" s="8"/>
      <c r="M39" s="8"/>
      <c r="N39" s="8"/>
      <c r="O39" s="8"/>
      <c r="P39" s="8"/>
      <c r="AD39" s="13"/>
      <c r="AE39" s="6"/>
      <c r="AF39" s="6"/>
      <c r="AG39" s="6"/>
      <c r="AH39" s="6"/>
      <c r="AI39" s="6"/>
    </row>
    <row r="40" spans="1:35" ht="15" customHeight="1">
      <c r="A40" s="12"/>
      <c r="C40" s="12"/>
      <c r="D40" s="6"/>
      <c r="E40" s="6"/>
      <c r="F40" s="6"/>
      <c r="G40" s="6"/>
      <c r="H40" s="6"/>
      <c r="I40" s="6"/>
      <c r="J40" s="6"/>
      <c r="K40" s="8"/>
      <c r="L40" s="8"/>
      <c r="M40" s="8"/>
      <c r="N40" s="8"/>
      <c r="O40" s="8"/>
      <c r="P40" s="8"/>
      <c r="AD40" s="13"/>
      <c r="AE40" s="6"/>
      <c r="AF40" s="6"/>
      <c r="AG40" s="6"/>
      <c r="AH40" s="6"/>
      <c r="AI40" s="6"/>
    </row>
    <row r="41" spans="1:35" ht="15" customHeight="1">
      <c r="A41" s="12"/>
      <c r="C41" s="12"/>
      <c r="D41" s="13"/>
      <c r="E41" s="13"/>
      <c r="F41" s="13"/>
      <c r="G41" s="13"/>
      <c r="H41" s="13"/>
      <c r="I41" s="13"/>
      <c r="J41" s="13"/>
      <c r="K41" s="8"/>
      <c r="L41" s="8"/>
      <c r="M41" s="8"/>
      <c r="N41" s="8"/>
      <c r="O41" s="8"/>
      <c r="P41" s="8"/>
      <c r="Q41" s="8"/>
      <c r="R41" s="8"/>
      <c r="S41" s="13"/>
      <c r="T41" s="13"/>
      <c r="U41" s="13"/>
      <c r="V41" s="13"/>
      <c r="W41" s="13"/>
      <c r="X41" s="13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5" customHeight="1" thickBot="1">
      <c r="A42" s="6"/>
      <c r="B42" s="13" t="s">
        <v>25</v>
      </c>
      <c r="C42" s="6"/>
      <c r="D42" s="13"/>
      <c r="E42" s="13"/>
      <c r="F42" s="13"/>
      <c r="G42" s="13"/>
      <c r="H42" s="13"/>
      <c r="I42" s="13"/>
      <c r="J42" s="13"/>
      <c r="K42" s="6"/>
      <c r="L42" s="6"/>
      <c r="M42" s="6"/>
      <c r="N42" s="6"/>
      <c r="O42" s="6"/>
      <c r="P42" s="6"/>
      <c r="Q42" s="6"/>
      <c r="R42" s="6"/>
      <c r="S42" s="6"/>
      <c r="T42" s="6"/>
      <c r="U42" s="13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15" customHeight="1">
      <c r="A43" s="6"/>
      <c r="B43" s="203" t="s">
        <v>23</v>
      </c>
      <c r="C43" s="204"/>
      <c r="D43" s="204"/>
      <c r="E43" s="204"/>
      <c r="F43" s="204"/>
      <c r="G43" s="207">
        <f>V55+AC44</f>
        <v>0</v>
      </c>
      <c r="H43" s="208"/>
      <c r="I43" s="208"/>
      <c r="J43" s="208"/>
      <c r="K43" s="208"/>
      <c r="L43" s="208"/>
      <c r="M43" s="208"/>
      <c r="N43" s="208"/>
      <c r="O43" s="209"/>
      <c r="P43" s="213" t="s">
        <v>21</v>
      </c>
      <c r="Q43" s="182"/>
      <c r="R43" s="39"/>
      <c r="S43" s="37"/>
      <c r="T43" s="38"/>
      <c r="U43" s="182" t="s">
        <v>22</v>
      </c>
      <c r="V43" s="182"/>
      <c r="W43" s="182"/>
      <c r="X43" s="182"/>
      <c r="Y43" s="37"/>
      <c r="Z43" s="37"/>
      <c r="AA43" s="37"/>
      <c r="AB43" s="37"/>
      <c r="AC43" s="39"/>
      <c r="AD43" s="37"/>
      <c r="AE43" s="37"/>
      <c r="AF43" s="37"/>
      <c r="AG43" s="37"/>
      <c r="AH43" s="38"/>
      <c r="AI43" s="6"/>
    </row>
    <row r="44" spans="1:35" ht="15" customHeight="1" thickBot="1">
      <c r="A44" s="6"/>
      <c r="B44" s="205"/>
      <c r="C44" s="206"/>
      <c r="D44" s="206"/>
      <c r="E44" s="206"/>
      <c r="F44" s="206"/>
      <c r="G44" s="210"/>
      <c r="H44" s="211"/>
      <c r="I44" s="211"/>
      <c r="J44" s="211"/>
      <c r="K44" s="211"/>
      <c r="L44" s="211"/>
      <c r="M44" s="211"/>
      <c r="N44" s="211"/>
      <c r="O44" s="212"/>
      <c r="P44" s="92"/>
      <c r="Q44" s="6"/>
      <c r="R44" s="214">
        <f>'伝票（入力）'!$AB$10</f>
        <v>0</v>
      </c>
      <c r="S44" s="215"/>
      <c r="T44" s="216"/>
      <c r="U44" s="6"/>
      <c r="V44" s="88">
        <f>IF('伝票（入力）'!$AB$9="税込","（消費税込み単価です）","")</f>
      </c>
      <c r="W44" s="6"/>
      <c r="X44" s="6"/>
      <c r="Y44" s="36"/>
      <c r="Z44" s="12"/>
      <c r="AA44" s="12"/>
      <c r="AB44" s="12"/>
      <c r="AC44" s="183">
        <f>IF('伝票（入力）'!$AB$9="税抜",V55*R44,0)</f>
        <v>0</v>
      </c>
      <c r="AD44" s="184"/>
      <c r="AE44" s="184"/>
      <c r="AF44" s="184"/>
      <c r="AG44" s="184"/>
      <c r="AH44" s="185"/>
      <c r="AI44" s="6"/>
    </row>
    <row r="45" spans="1:35" ht="15" customHeight="1">
      <c r="A45" s="6"/>
      <c r="B45" s="200" t="s">
        <v>18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2" t="s">
        <v>13</v>
      </c>
      <c r="O45" s="202"/>
      <c r="P45" s="202"/>
      <c r="Q45" s="224" t="s">
        <v>14</v>
      </c>
      <c r="R45" s="225"/>
      <c r="S45" s="225"/>
      <c r="T45" s="225"/>
      <c r="U45" s="226"/>
      <c r="V45" s="224" t="str">
        <f>"金額"&amp;"("&amp;'伝票（入力）'!$AB$9&amp;")"</f>
        <v>金額()</v>
      </c>
      <c r="W45" s="225"/>
      <c r="X45" s="225"/>
      <c r="Y45" s="225"/>
      <c r="Z45" s="225"/>
      <c r="AA45" s="226"/>
      <c r="AB45" s="224" t="s">
        <v>19</v>
      </c>
      <c r="AC45" s="225"/>
      <c r="AD45" s="225"/>
      <c r="AE45" s="225"/>
      <c r="AF45" s="225"/>
      <c r="AG45" s="225"/>
      <c r="AH45" s="241"/>
      <c r="AI45" s="6"/>
    </row>
    <row r="46" spans="1:35" ht="15" customHeight="1">
      <c r="A46" s="6"/>
      <c r="B46" s="48">
        <v>1</v>
      </c>
      <c r="C46" s="180">
        <f>'伝票（入力）'!$E$29</f>
        <v>0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1">
        <f>'伝票（入力）'!$N$29</f>
        <v>0</v>
      </c>
      <c r="O46" s="181"/>
      <c r="P46" s="181"/>
      <c r="Q46" s="186">
        <f>'伝票（入力）'!$P$29</f>
        <v>0</v>
      </c>
      <c r="R46" s="187"/>
      <c r="S46" s="187"/>
      <c r="T46" s="187"/>
      <c r="U46" s="188"/>
      <c r="V46" s="189">
        <f aca="true" t="shared" si="1" ref="V46:V54">N46*Q46</f>
        <v>0</v>
      </c>
      <c r="W46" s="190"/>
      <c r="X46" s="190"/>
      <c r="Y46" s="190"/>
      <c r="Z46" s="190"/>
      <c r="AA46" s="191"/>
      <c r="AB46" s="192">
        <f>'伝票（入力）'!$T$29</f>
        <v>0</v>
      </c>
      <c r="AC46" s="193"/>
      <c r="AD46" s="193"/>
      <c r="AE46" s="193"/>
      <c r="AF46" s="193"/>
      <c r="AG46" s="193"/>
      <c r="AH46" s="194"/>
      <c r="AI46" s="13"/>
    </row>
    <row r="47" spans="1:35" ht="15" customHeight="1">
      <c r="A47" s="10"/>
      <c r="B47" s="49">
        <v>2</v>
      </c>
      <c r="C47" s="217">
        <f>'伝票（入力）'!$E$30</f>
        <v>0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8">
        <f>'伝票（入力）'!$N$30</f>
        <v>0</v>
      </c>
      <c r="O47" s="218"/>
      <c r="P47" s="218"/>
      <c r="Q47" s="195">
        <f>'伝票（入力）'!$P$30</f>
        <v>0</v>
      </c>
      <c r="R47" s="196"/>
      <c r="S47" s="196"/>
      <c r="T47" s="196"/>
      <c r="U47" s="197"/>
      <c r="V47" s="195">
        <f t="shared" si="1"/>
        <v>0</v>
      </c>
      <c r="W47" s="198"/>
      <c r="X47" s="198"/>
      <c r="Y47" s="198"/>
      <c r="Z47" s="198"/>
      <c r="AA47" s="199"/>
      <c r="AB47" s="232">
        <f>'伝票（入力）'!$T$30</f>
        <v>0</v>
      </c>
      <c r="AC47" s="233"/>
      <c r="AD47" s="233"/>
      <c r="AE47" s="233"/>
      <c r="AF47" s="233"/>
      <c r="AG47" s="233"/>
      <c r="AH47" s="234"/>
      <c r="AI47" s="10"/>
    </row>
    <row r="48" spans="1:35" ht="15" customHeight="1">
      <c r="A48" s="6"/>
      <c r="B48" s="48">
        <v>3</v>
      </c>
      <c r="C48" s="180">
        <f>'伝票（入力）'!$E$31</f>
        <v>0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>
        <f>'伝票（入力）'!$N$31</f>
        <v>0</v>
      </c>
      <c r="O48" s="181"/>
      <c r="P48" s="181"/>
      <c r="Q48" s="186">
        <f>'伝票（入力）'!$P$31</f>
        <v>0</v>
      </c>
      <c r="R48" s="187"/>
      <c r="S48" s="187"/>
      <c r="T48" s="187"/>
      <c r="U48" s="188"/>
      <c r="V48" s="189">
        <f t="shared" si="1"/>
        <v>0</v>
      </c>
      <c r="W48" s="190"/>
      <c r="X48" s="190"/>
      <c r="Y48" s="190"/>
      <c r="Z48" s="190"/>
      <c r="AA48" s="191"/>
      <c r="AB48" s="192">
        <f>'伝票（入力）'!$T$31</f>
        <v>0</v>
      </c>
      <c r="AC48" s="193"/>
      <c r="AD48" s="193"/>
      <c r="AE48" s="193"/>
      <c r="AF48" s="193"/>
      <c r="AG48" s="193"/>
      <c r="AH48" s="194"/>
      <c r="AI48" s="6"/>
    </row>
    <row r="49" spans="1:35" ht="15" customHeight="1">
      <c r="A49" s="14"/>
      <c r="B49" s="49">
        <v>4</v>
      </c>
      <c r="C49" s="217">
        <f>'伝票（入力）'!$E$32</f>
        <v>0</v>
      </c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8">
        <f>'伝票（入力）'!$N$32</f>
        <v>0</v>
      </c>
      <c r="O49" s="218"/>
      <c r="P49" s="218"/>
      <c r="Q49" s="195">
        <f>'伝票（入力）'!$P$32</f>
        <v>0</v>
      </c>
      <c r="R49" s="196"/>
      <c r="S49" s="196"/>
      <c r="T49" s="196"/>
      <c r="U49" s="197"/>
      <c r="V49" s="195">
        <f t="shared" si="1"/>
        <v>0</v>
      </c>
      <c r="W49" s="198"/>
      <c r="X49" s="198"/>
      <c r="Y49" s="198"/>
      <c r="Z49" s="198"/>
      <c r="AA49" s="199"/>
      <c r="AB49" s="232">
        <f>'伝票（入力）'!$T$32</f>
        <v>0</v>
      </c>
      <c r="AC49" s="233"/>
      <c r="AD49" s="233"/>
      <c r="AE49" s="233"/>
      <c r="AF49" s="233"/>
      <c r="AG49" s="233"/>
      <c r="AH49" s="234"/>
      <c r="AI49" s="6"/>
    </row>
    <row r="50" spans="1:35" ht="15" customHeight="1">
      <c r="A50" s="14"/>
      <c r="B50" s="48">
        <v>5</v>
      </c>
      <c r="C50" s="180">
        <f>'伝票（入力）'!$E$33</f>
        <v>0</v>
      </c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1">
        <f>'伝票（入力）'!$N$33</f>
        <v>0</v>
      </c>
      <c r="O50" s="181"/>
      <c r="P50" s="181"/>
      <c r="Q50" s="186">
        <f>'伝票（入力）'!$P$33</f>
        <v>0</v>
      </c>
      <c r="R50" s="187"/>
      <c r="S50" s="187"/>
      <c r="T50" s="187"/>
      <c r="U50" s="188"/>
      <c r="V50" s="189">
        <f t="shared" si="1"/>
        <v>0</v>
      </c>
      <c r="W50" s="190"/>
      <c r="X50" s="190"/>
      <c r="Y50" s="190"/>
      <c r="Z50" s="190"/>
      <c r="AA50" s="191"/>
      <c r="AB50" s="192">
        <f>'伝票（入力）'!$T$33</f>
        <v>0</v>
      </c>
      <c r="AC50" s="193"/>
      <c r="AD50" s="193"/>
      <c r="AE50" s="193"/>
      <c r="AF50" s="193"/>
      <c r="AG50" s="193"/>
      <c r="AH50" s="194"/>
      <c r="AI50" s="6"/>
    </row>
    <row r="51" spans="1:35" ht="15" customHeight="1">
      <c r="A51" s="14"/>
      <c r="B51" s="49">
        <v>6</v>
      </c>
      <c r="C51" s="217">
        <f>'伝票（入力）'!$E$34</f>
        <v>0</v>
      </c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8">
        <f>'伝票（入力）'!$N$34</f>
        <v>0</v>
      </c>
      <c r="O51" s="218"/>
      <c r="P51" s="218"/>
      <c r="Q51" s="195">
        <f>'伝票（入力）'!$P$34</f>
        <v>0</v>
      </c>
      <c r="R51" s="196"/>
      <c r="S51" s="196"/>
      <c r="T51" s="196"/>
      <c r="U51" s="197"/>
      <c r="V51" s="195">
        <f t="shared" si="1"/>
        <v>0</v>
      </c>
      <c r="W51" s="198"/>
      <c r="X51" s="198"/>
      <c r="Y51" s="198"/>
      <c r="Z51" s="198"/>
      <c r="AA51" s="199"/>
      <c r="AB51" s="232">
        <f>'伝票（入力）'!$T$34</f>
        <v>0</v>
      </c>
      <c r="AC51" s="233"/>
      <c r="AD51" s="233"/>
      <c r="AE51" s="233"/>
      <c r="AF51" s="233"/>
      <c r="AG51" s="233"/>
      <c r="AH51" s="234"/>
      <c r="AI51" s="6"/>
    </row>
    <row r="52" spans="1:35" ht="15" customHeight="1">
      <c r="A52" s="14"/>
      <c r="B52" s="48">
        <v>7</v>
      </c>
      <c r="C52" s="180">
        <f>'伝票（入力）'!$E$35</f>
        <v>0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1">
        <f>'伝票（入力）'!$N$35</f>
        <v>0</v>
      </c>
      <c r="O52" s="181"/>
      <c r="P52" s="181"/>
      <c r="Q52" s="186">
        <f>'伝票（入力）'!$P$35</f>
        <v>0</v>
      </c>
      <c r="R52" s="187"/>
      <c r="S52" s="187"/>
      <c r="T52" s="187"/>
      <c r="U52" s="188"/>
      <c r="V52" s="189">
        <f t="shared" si="1"/>
        <v>0</v>
      </c>
      <c r="W52" s="190"/>
      <c r="X52" s="190"/>
      <c r="Y52" s="190"/>
      <c r="Z52" s="190"/>
      <c r="AA52" s="191"/>
      <c r="AB52" s="192">
        <f>'伝票（入力）'!$T$35</f>
        <v>0</v>
      </c>
      <c r="AC52" s="193"/>
      <c r="AD52" s="193"/>
      <c r="AE52" s="193"/>
      <c r="AF52" s="193"/>
      <c r="AG52" s="193"/>
      <c r="AH52" s="194"/>
      <c r="AI52" s="6"/>
    </row>
    <row r="53" spans="1:35" ht="15" customHeight="1">
      <c r="A53" s="14"/>
      <c r="B53" s="49">
        <v>8</v>
      </c>
      <c r="C53" s="217">
        <f>'伝票（入力）'!$E$36</f>
        <v>0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8">
        <f>'伝票（入力）'!$N$36</f>
        <v>0</v>
      </c>
      <c r="O53" s="218"/>
      <c r="P53" s="218"/>
      <c r="Q53" s="195">
        <f>'伝票（入力）'!$P$36</f>
        <v>0</v>
      </c>
      <c r="R53" s="196"/>
      <c r="S53" s="196"/>
      <c r="T53" s="196"/>
      <c r="U53" s="197"/>
      <c r="V53" s="195">
        <f t="shared" si="1"/>
        <v>0</v>
      </c>
      <c r="W53" s="198"/>
      <c r="X53" s="198"/>
      <c r="Y53" s="198"/>
      <c r="Z53" s="198"/>
      <c r="AA53" s="199"/>
      <c r="AB53" s="232">
        <f>'伝票（入力）'!$T$36</f>
        <v>0</v>
      </c>
      <c r="AC53" s="233"/>
      <c r="AD53" s="233"/>
      <c r="AE53" s="233"/>
      <c r="AF53" s="233"/>
      <c r="AG53" s="233"/>
      <c r="AH53" s="234"/>
      <c r="AI53" s="6"/>
    </row>
    <row r="54" spans="1:35" ht="15" customHeight="1" thickBot="1">
      <c r="A54" s="14"/>
      <c r="B54" s="93">
        <v>9</v>
      </c>
      <c r="C54" s="227">
        <f>'伝票（入力）'!$E$37</f>
        <v>0</v>
      </c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8">
        <f>'伝票（入力）'!$N$37</f>
        <v>0</v>
      </c>
      <c r="O54" s="228"/>
      <c r="P54" s="228"/>
      <c r="Q54" s="219">
        <f>'伝票（入力）'!$P$37</f>
        <v>0</v>
      </c>
      <c r="R54" s="220"/>
      <c r="S54" s="220"/>
      <c r="T54" s="220"/>
      <c r="U54" s="221"/>
      <c r="V54" s="235">
        <f t="shared" si="1"/>
        <v>0</v>
      </c>
      <c r="W54" s="236"/>
      <c r="X54" s="236"/>
      <c r="Y54" s="236"/>
      <c r="Z54" s="236"/>
      <c r="AA54" s="237"/>
      <c r="AB54" s="238">
        <f>'伝票（入力）'!$T$37</f>
        <v>0</v>
      </c>
      <c r="AC54" s="239"/>
      <c r="AD54" s="239"/>
      <c r="AE54" s="239"/>
      <c r="AF54" s="239"/>
      <c r="AG54" s="239"/>
      <c r="AH54" s="240"/>
      <c r="AI54" s="6"/>
    </row>
    <row r="55" spans="1:35" ht="15" customHeight="1" thickBot="1">
      <c r="A55" s="14"/>
      <c r="B55" s="222" t="s">
        <v>20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94"/>
      <c r="U55" s="95"/>
      <c r="V55" s="229">
        <f>SUM(V46:AA54)</f>
        <v>0</v>
      </c>
      <c r="W55" s="230"/>
      <c r="X55" s="230"/>
      <c r="Y55" s="230"/>
      <c r="Z55" s="230"/>
      <c r="AA55" s="231"/>
      <c r="AB55" s="85"/>
      <c r="AC55" s="85"/>
      <c r="AD55" s="85"/>
      <c r="AE55" s="85"/>
      <c r="AF55" s="85"/>
      <c r="AG55" s="85"/>
      <c r="AH55" s="86"/>
      <c r="AI55" s="6"/>
    </row>
    <row r="56" spans="1:35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</sheetData>
  <sheetProtection/>
  <mergeCells count="122">
    <mergeCell ref="V49:AA49"/>
    <mergeCell ref="AB49:AH49"/>
    <mergeCell ref="V53:AA53"/>
    <mergeCell ref="AB53:AH53"/>
    <mergeCell ref="Q48:U48"/>
    <mergeCell ref="V47:AA47"/>
    <mergeCell ref="AB47:AH47"/>
    <mergeCell ref="Q46:U46"/>
    <mergeCell ref="V46:AA46"/>
    <mergeCell ref="AB46:AH46"/>
    <mergeCell ref="Q54:U54"/>
    <mergeCell ref="V54:AA54"/>
    <mergeCell ref="AB54:AH54"/>
    <mergeCell ref="AB48:AH48"/>
    <mergeCell ref="Q49:U49"/>
    <mergeCell ref="AF1:AI1"/>
    <mergeCell ref="Q15:U15"/>
    <mergeCell ref="V15:AA15"/>
    <mergeCell ref="AB15:AH15"/>
    <mergeCell ref="AB45:AH45"/>
    <mergeCell ref="V22:AA22"/>
    <mergeCell ref="AB22:AH22"/>
    <mergeCell ref="V25:AA25"/>
    <mergeCell ref="AC44:AH44"/>
    <mergeCell ref="U43:X43"/>
    <mergeCell ref="AB17:AH17"/>
    <mergeCell ref="V24:AA24"/>
    <mergeCell ref="AB24:AH24"/>
    <mergeCell ref="AB23:AH23"/>
    <mergeCell ref="V23:AA23"/>
    <mergeCell ref="V21:AA21"/>
    <mergeCell ref="V18:AA18"/>
    <mergeCell ref="AB18:AH18"/>
    <mergeCell ref="V19:AA19"/>
    <mergeCell ref="AB19:AH19"/>
    <mergeCell ref="V52:AA52"/>
    <mergeCell ref="AB52:AH52"/>
    <mergeCell ref="AB20:AH20"/>
    <mergeCell ref="AB21:AH21"/>
    <mergeCell ref="X31:AC31"/>
    <mergeCell ref="AF31:AI31"/>
    <mergeCell ref="V51:AA51"/>
    <mergeCell ref="AB51:AH51"/>
    <mergeCell ref="V50:AA50"/>
    <mergeCell ref="AB50:AH50"/>
    <mergeCell ref="N54:P54"/>
    <mergeCell ref="B55:S55"/>
    <mergeCell ref="V55:AA55"/>
    <mergeCell ref="Q52:U52"/>
    <mergeCell ref="C53:M53"/>
    <mergeCell ref="N53:P53"/>
    <mergeCell ref="C54:M54"/>
    <mergeCell ref="Q53:U53"/>
    <mergeCell ref="C52:M52"/>
    <mergeCell ref="N52:P52"/>
    <mergeCell ref="Q50:U50"/>
    <mergeCell ref="Q51:U51"/>
    <mergeCell ref="C24:M24"/>
    <mergeCell ref="N24:P24"/>
    <mergeCell ref="N48:P48"/>
    <mergeCell ref="C50:M50"/>
    <mergeCell ref="N50:P50"/>
    <mergeCell ref="C51:M51"/>
    <mergeCell ref="N51:P51"/>
    <mergeCell ref="Q45:U45"/>
    <mergeCell ref="V48:AA48"/>
    <mergeCell ref="C48:M48"/>
    <mergeCell ref="B31:J32"/>
    <mergeCell ref="B43:F44"/>
    <mergeCell ref="G43:O44"/>
    <mergeCell ref="B45:M45"/>
    <mergeCell ref="V45:AA45"/>
    <mergeCell ref="P43:Q43"/>
    <mergeCell ref="R44:T44"/>
    <mergeCell ref="Q47:U47"/>
    <mergeCell ref="V20:AA20"/>
    <mergeCell ref="C22:M22"/>
    <mergeCell ref="N22:P22"/>
    <mergeCell ref="C23:M23"/>
    <mergeCell ref="N23:P23"/>
    <mergeCell ref="N21:P21"/>
    <mergeCell ref="C21:M21"/>
    <mergeCell ref="Q21:U21"/>
    <mergeCell ref="Q22:U22"/>
    <mergeCell ref="C20:M20"/>
    <mergeCell ref="N20:P20"/>
    <mergeCell ref="C49:M49"/>
    <mergeCell ref="N49:P49"/>
    <mergeCell ref="C47:M47"/>
    <mergeCell ref="N47:P47"/>
    <mergeCell ref="C46:M46"/>
    <mergeCell ref="N46:P46"/>
    <mergeCell ref="B25:S25"/>
    <mergeCell ref="N45:P45"/>
    <mergeCell ref="Q23:U23"/>
    <mergeCell ref="C19:M19"/>
    <mergeCell ref="N19:P19"/>
    <mergeCell ref="Q24:U24"/>
    <mergeCell ref="C17:M17"/>
    <mergeCell ref="N17:P17"/>
    <mergeCell ref="C18:M18"/>
    <mergeCell ref="N18:P18"/>
    <mergeCell ref="Q19:U19"/>
    <mergeCell ref="Q20:U20"/>
    <mergeCell ref="Q18:U18"/>
    <mergeCell ref="Q17:U17"/>
    <mergeCell ref="V17:AA17"/>
    <mergeCell ref="B1:J2"/>
    <mergeCell ref="B15:M15"/>
    <mergeCell ref="N15:P15"/>
    <mergeCell ref="X1:AC1"/>
    <mergeCell ref="B13:F14"/>
    <mergeCell ref="G13:O14"/>
    <mergeCell ref="P13:Q13"/>
    <mergeCell ref="R14:T14"/>
    <mergeCell ref="C16:M16"/>
    <mergeCell ref="N16:P16"/>
    <mergeCell ref="U13:X13"/>
    <mergeCell ref="AC14:AH14"/>
    <mergeCell ref="Q16:U16"/>
    <mergeCell ref="V16:AA16"/>
    <mergeCell ref="AB16:AH16"/>
  </mergeCells>
  <printOptions/>
  <pageMargins left="0.7874015748031497" right="0.7874015748031497" top="0.3937007874015748" bottom="0.3937007874015748" header="0.3937007874015748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2"/>
    <pageSetUpPr fitToPage="1"/>
  </sheetPr>
  <dimension ref="A1:AI76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7" width="2.50390625" style="7" customWidth="1"/>
    <col min="18" max="18" width="1.875" style="7" customWidth="1"/>
    <col min="19" max="16384" width="2.50390625" style="7" customWidth="1"/>
  </cols>
  <sheetData>
    <row r="1" spans="1:35" ht="15" customHeight="1">
      <c r="A1" s="6"/>
      <c r="B1" s="163" t="s">
        <v>27</v>
      </c>
      <c r="C1" s="163"/>
      <c r="D1" s="163"/>
      <c r="E1" s="163"/>
      <c r="F1" s="163"/>
      <c r="G1" s="163"/>
      <c r="H1" s="163"/>
      <c r="I1" s="163"/>
      <c r="J1" s="163"/>
      <c r="Q1" s="6"/>
      <c r="R1" s="6"/>
      <c r="S1" s="6"/>
      <c r="U1" s="6" t="s">
        <v>44</v>
      </c>
      <c r="V1" s="6"/>
      <c r="W1" s="6"/>
      <c r="X1" s="167">
        <f>'伝票（入力）'!$H$11</f>
        <v>0</v>
      </c>
      <c r="Y1" s="167"/>
      <c r="Z1" s="167"/>
      <c r="AA1" s="167"/>
      <c r="AB1" s="167"/>
      <c r="AC1" s="167"/>
      <c r="AD1" s="6" t="s">
        <v>26</v>
      </c>
      <c r="AF1" s="173">
        <f>'伝票（入力）'!$H$9</f>
        <v>0</v>
      </c>
      <c r="AG1" s="173"/>
      <c r="AH1" s="173"/>
      <c r="AI1" s="173"/>
    </row>
    <row r="2" spans="1:35" ht="15" customHeight="1">
      <c r="A2" s="6"/>
      <c r="B2" s="163"/>
      <c r="C2" s="163"/>
      <c r="D2" s="163"/>
      <c r="E2" s="163"/>
      <c r="F2" s="163"/>
      <c r="G2" s="163"/>
      <c r="H2" s="163"/>
      <c r="I2" s="163"/>
      <c r="J2" s="163"/>
      <c r="K2" s="6"/>
      <c r="L2" s="6"/>
      <c r="M2" s="6"/>
      <c r="N2" s="6"/>
      <c r="O2" s="8"/>
      <c r="P2" s="8"/>
      <c r="U2" s="8"/>
      <c r="V2" s="8"/>
      <c r="X2" s="8"/>
      <c r="AA2" s="8"/>
      <c r="AB2" s="8"/>
      <c r="AC2" s="8"/>
      <c r="AD2" s="8"/>
      <c r="AE2" s="8"/>
      <c r="AF2" s="8"/>
      <c r="AG2" s="8"/>
      <c r="AH2" s="6"/>
      <c r="AI2" s="8"/>
    </row>
    <row r="3" spans="1:35" ht="15" customHeight="1">
      <c r="A3" s="9"/>
      <c r="B3" s="13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U3" s="12"/>
      <c r="V3" s="12"/>
      <c r="AA3" s="9"/>
      <c r="AB3" s="9"/>
      <c r="AC3" s="9"/>
      <c r="AD3" s="9"/>
      <c r="AI3" s="10"/>
    </row>
    <row r="4" spans="1:35" ht="15" customHeight="1">
      <c r="A4" s="9"/>
      <c r="B4" s="13">
        <f>'伝票（入力）'!$H$14</f>
        <v>0</v>
      </c>
      <c r="C4" s="9"/>
      <c r="D4" s="9"/>
      <c r="E4" s="9"/>
      <c r="F4" s="9"/>
      <c r="G4" s="9"/>
      <c r="H4" s="9"/>
      <c r="I4" s="9"/>
      <c r="J4" s="9"/>
      <c r="K4" s="6"/>
      <c r="L4" s="6"/>
      <c r="M4" s="6"/>
      <c r="N4" s="6"/>
      <c r="O4" s="6"/>
      <c r="P4" s="6"/>
      <c r="U4" s="13"/>
      <c r="V4" s="12"/>
      <c r="W4" s="9"/>
      <c r="X4" s="6"/>
      <c r="Y4" s="9"/>
      <c r="Z4" s="13"/>
      <c r="AA4" s="13"/>
      <c r="AB4" s="13"/>
      <c r="AC4" s="13"/>
      <c r="AD4" s="13"/>
      <c r="AE4" s="6"/>
      <c r="AF4" s="6"/>
      <c r="AG4" s="6"/>
      <c r="AH4" s="9"/>
      <c r="AI4" s="11"/>
    </row>
    <row r="5" spans="1:35" ht="15" customHeight="1">
      <c r="A5" s="9"/>
      <c r="C5" s="13">
        <f>'伝票（入力）'!$H$15</f>
        <v>0</v>
      </c>
      <c r="E5" s="9"/>
      <c r="F5" s="9"/>
      <c r="G5" s="9"/>
      <c r="H5" s="9"/>
      <c r="I5" s="9"/>
      <c r="J5" s="9"/>
      <c r="K5" s="6"/>
      <c r="L5" s="6"/>
      <c r="M5" s="6"/>
      <c r="N5" s="6"/>
      <c r="O5" s="6"/>
      <c r="P5" s="6"/>
      <c r="U5" s="13"/>
      <c r="V5" s="13"/>
      <c r="Z5" s="13"/>
      <c r="AA5" s="13"/>
      <c r="AB5" s="13"/>
      <c r="AG5" s="13"/>
      <c r="AH5" s="13"/>
      <c r="AI5" s="10"/>
    </row>
    <row r="6" spans="2:35" ht="15" customHeight="1">
      <c r="B6" s="18"/>
      <c r="C6" s="20" t="str">
        <f>'伝票（入力）'!$H$16&amp;"様"</f>
        <v>様</v>
      </c>
      <c r="D6" s="18"/>
      <c r="E6" s="19"/>
      <c r="F6" s="18"/>
      <c r="G6" s="19"/>
      <c r="H6" s="19"/>
      <c r="I6" s="19"/>
      <c r="J6" s="19"/>
      <c r="K6" s="19"/>
      <c r="L6" s="19"/>
      <c r="M6" s="19"/>
      <c r="N6" s="19"/>
      <c r="O6" s="19"/>
      <c r="P6" s="6"/>
      <c r="V6" s="13"/>
      <c r="AI6" s="6"/>
    </row>
    <row r="7" spans="1:35" ht="15" customHeight="1">
      <c r="A7" s="83"/>
      <c r="B7" s="36"/>
      <c r="C7" s="13"/>
      <c r="D7" s="36"/>
      <c r="E7" s="6"/>
      <c r="G7" s="6"/>
      <c r="H7" s="6"/>
      <c r="I7" s="6"/>
      <c r="J7" s="6"/>
      <c r="K7" s="6"/>
      <c r="L7" s="6"/>
      <c r="M7" s="6"/>
      <c r="N7" s="6"/>
      <c r="O7" s="6"/>
      <c r="P7" s="6"/>
      <c r="V7" s="13"/>
      <c r="X7" s="13"/>
      <c r="AI7" s="6"/>
    </row>
    <row r="8" spans="1:35" ht="15" customHeight="1">
      <c r="A8" s="83"/>
      <c r="B8" s="36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Y8" s="13"/>
      <c r="AI8" s="6"/>
    </row>
    <row r="9" spans="1:35" ht="15" customHeight="1">
      <c r="A9" s="12"/>
      <c r="C9" s="12"/>
      <c r="D9" s="6"/>
      <c r="E9" s="6"/>
      <c r="F9" s="6"/>
      <c r="G9" s="6"/>
      <c r="H9" s="6"/>
      <c r="I9" s="6"/>
      <c r="J9" s="6"/>
      <c r="K9" s="8"/>
      <c r="L9" s="8"/>
      <c r="M9" s="8"/>
      <c r="N9" s="8"/>
      <c r="O9" s="8"/>
      <c r="P9" s="8"/>
      <c r="AD9" s="13"/>
      <c r="AE9" s="6"/>
      <c r="AF9" s="6"/>
      <c r="AG9" s="6"/>
      <c r="AH9" s="6"/>
      <c r="AI9" s="6"/>
    </row>
    <row r="10" spans="1:35" ht="15" customHeight="1">
      <c r="A10" s="12"/>
      <c r="C10" s="12"/>
      <c r="D10" s="6"/>
      <c r="E10" s="6"/>
      <c r="F10" s="6"/>
      <c r="G10" s="6"/>
      <c r="H10" s="6"/>
      <c r="I10" s="6"/>
      <c r="J10" s="6"/>
      <c r="K10" s="8"/>
      <c r="L10" s="8"/>
      <c r="M10" s="8"/>
      <c r="N10" s="8"/>
      <c r="O10" s="8"/>
      <c r="P10" s="8"/>
      <c r="AD10" s="13"/>
      <c r="AE10" s="6"/>
      <c r="AF10" s="6"/>
      <c r="AG10" s="6"/>
      <c r="AH10" s="6"/>
      <c r="AI10" s="6"/>
    </row>
    <row r="11" spans="1:35" ht="15" customHeight="1">
      <c r="A11" s="12"/>
      <c r="C11" s="12"/>
      <c r="D11" s="13"/>
      <c r="E11" s="13"/>
      <c r="F11" s="13"/>
      <c r="G11" s="13"/>
      <c r="H11" s="13"/>
      <c r="I11" s="13"/>
      <c r="J11" s="13"/>
      <c r="K11" s="8"/>
      <c r="L11" s="8"/>
      <c r="M11" s="8"/>
      <c r="N11" s="8"/>
      <c r="O11" s="8"/>
      <c r="P11" s="8"/>
      <c r="Q11" s="8"/>
      <c r="R11" s="8"/>
      <c r="S11" s="13"/>
      <c r="T11" s="13"/>
      <c r="U11" s="13"/>
      <c r="V11" s="13"/>
      <c r="W11" s="13"/>
      <c r="X11" s="13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5" customHeight="1" thickBot="1">
      <c r="A12" s="6"/>
      <c r="B12" s="13" t="s">
        <v>28</v>
      </c>
      <c r="C12" s="6"/>
      <c r="D12" s="13"/>
      <c r="E12" s="13"/>
      <c r="F12" s="13"/>
      <c r="G12" s="13"/>
      <c r="H12" s="13"/>
      <c r="I12" s="13"/>
      <c r="J12" s="1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5" customHeight="1">
      <c r="A13" s="6"/>
      <c r="B13" s="277" t="s">
        <v>23</v>
      </c>
      <c r="C13" s="278"/>
      <c r="D13" s="278"/>
      <c r="E13" s="278"/>
      <c r="F13" s="278"/>
      <c r="G13" s="281">
        <f>V25+AC14</f>
        <v>0</v>
      </c>
      <c r="H13" s="282"/>
      <c r="I13" s="282"/>
      <c r="J13" s="282"/>
      <c r="K13" s="282"/>
      <c r="L13" s="282"/>
      <c r="M13" s="282"/>
      <c r="N13" s="282"/>
      <c r="O13" s="283"/>
      <c r="P13" s="289" t="s">
        <v>21</v>
      </c>
      <c r="Q13" s="289"/>
      <c r="R13" s="45"/>
      <c r="S13" s="40"/>
      <c r="T13" s="41"/>
      <c r="U13" s="289" t="s">
        <v>22</v>
      </c>
      <c r="V13" s="289"/>
      <c r="W13" s="289"/>
      <c r="X13" s="289"/>
      <c r="Y13" s="40"/>
      <c r="Z13" s="40"/>
      <c r="AA13" s="40"/>
      <c r="AB13" s="40"/>
      <c r="AC13" s="45"/>
      <c r="AD13" s="40"/>
      <c r="AE13" s="40"/>
      <c r="AF13" s="40"/>
      <c r="AG13" s="40"/>
      <c r="AH13" s="41"/>
      <c r="AI13" s="6"/>
    </row>
    <row r="14" spans="1:35" ht="15" customHeight="1" thickBot="1">
      <c r="A14" s="6"/>
      <c r="B14" s="279"/>
      <c r="C14" s="280"/>
      <c r="D14" s="280"/>
      <c r="E14" s="280"/>
      <c r="F14" s="280"/>
      <c r="G14" s="284"/>
      <c r="H14" s="285"/>
      <c r="I14" s="285"/>
      <c r="J14" s="285"/>
      <c r="K14" s="285"/>
      <c r="L14" s="285"/>
      <c r="M14" s="285"/>
      <c r="N14" s="285"/>
      <c r="O14" s="286"/>
      <c r="P14" s="44"/>
      <c r="Q14" s="21"/>
      <c r="R14" s="290">
        <f>'伝票（入力）'!$AB$10</f>
        <v>0</v>
      </c>
      <c r="S14" s="291"/>
      <c r="T14" s="292"/>
      <c r="U14" s="21"/>
      <c r="V14" s="104">
        <f>IF('伝票（入力）'!$AB$9="税込","（消費税込み単価です）","")</f>
      </c>
      <c r="W14" s="21"/>
      <c r="X14" s="21"/>
      <c r="Y14" s="42"/>
      <c r="Z14" s="43"/>
      <c r="AA14" s="43"/>
      <c r="AB14" s="43"/>
      <c r="AC14" s="255">
        <f>IF('伝票（入力）'!$AB$9="税抜",V25*R14,0)</f>
        <v>0</v>
      </c>
      <c r="AD14" s="256"/>
      <c r="AE14" s="256"/>
      <c r="AF14" s="256"/>
      <c r="AG14" s="256"/>
      <c r="AH14" s="297"/>
      <c r="AI14" s="6"/>
    </row>
    <row r="15" spans="1:35" ht="15" customHeight="1">
      <c r="A15" s="6"/>
      <c r="B15" s="287" t="s">
        <v>18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76" t="s">
        <v>13</v>
      </c>
      <c r="O15" s="276"/>
      <c r="P15" s="276"/>
      <c r="Q15" s="293" t="s">
        <v>14</v>
      </c>
      <c r="R15" s="294"/>
      <c r="S15" s="294"/>
      <c r="T15" s="294"/>
      <c r="U15" s="295"/>
      <c r="V15" s="293" t="str">
        <f>"金額"&amp;"("&amp;'伝票（入力）'!$AB$9&amp;")"</f>
        <v>金額()</v>
      </c>
      <c r="W15" s="294"/>
      <c r="X15" s="294"/>
      <c r="Y15" s="294"/>
      <c r="Z15" s="294"/>
      <c r="AA15" s="295"/>
      <c r="AB15" s="293" t="s">
        <v>19</v>
      </c>
      <c r="AC15" s="294"/>
      <c r="AD15" s="294"/>
      <c r="AE15" s="294"/>
      <c r="AF15" s="294"/>
      <c r="AG15" s="294"/>
      <c r="AH15" s="296"/>
      <c r="AI15" s="6"/>
    </row>
    <row r="16" spans="1:35" ht="15" customHeight="1">
      <c r="A16" s="6"/>
      <c r="B16" s="46">
        <v>1</v>
      </c>
      <c r="C16" s="251">
        <f>'伝票（入力）'!$E$29</f>
        <v>0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2">
        <f>'伝票（入力）'!$N$29</f>
        <v>0</v>
      </c>
      <c r="O16" s="252"/>
      <c r="P16" s="252"/>
      <c r="Q16" s="243">
        <f>'伝票（入力）'!$P$29</f>
        <v>0</v>
      </c>
      <c r="R16" s="244"/>
      <c r="S16" s="244"/>
      <c r="T16" s="244"/>
      <c r="U16" s="245"/>
      <c r="V16" s="265">
        <f aca="true" t="shared" si="0" ref="V16:V24">N16*Q16</f>
        <v>0</v>
      </c>
      <c r="W16" s="266"/>
      <c r="X16" s="266"/>
      <c r="Y16" s="266"/>
      <c r="Z16" s="266"/>
      <c r="AA16" s="267"/>
      <c r="AB16" s="268">
        <f>'伝票（入力）'!$T$29</f>
        <v>0</v>
      </c>
      <c r="AC16" s="269"/>
      <c r="AD16" s="269"/>
      <c r="AE16" s="269"/>
      <c r="AF16" s="269"/>
      <c r="AG16" s="269"/>
      <c r="AH16" s="270"/>
      <c r="AI16" s="13"/>
    </row>
    <row r="17" spans="1:35" ht="15" customHeight="1">
      <c r="A17" s="10"/>
      <c r="B17" s="47">
        <v>2</v>
      </c>
      <c r="C17" s="242">
        <f>'伝票（入力）'!$E$30</f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50">
        <f>'伝票（入力）'!$N$30</f>
        <v>0</v>
      </c>
      <c r="O17" s="250"/>
      <c r="P17" s="250"/>
      <c r="Q17" s="246">
        <f>'伝票（入力）'!$P$30</f>
        <v>0</v>
      </c>
      <c r="R17" s="247"/>
      <c r="S17" s="247"/>
      <c r="T17" s="247"/>
      <c r="U17" s="248"/>
      <c r="V17" s="246">
        <f t="shared" si="0"/>
        <v>0</v>
      </c>
      <c r="W17" s="271"/>
      <c r="X17" s="271"/>
      <c r="Y17" s="271"/>
      <c r="Z17" s="271"/>
      <c r="AA17" s="272"/>
      <c r="AB17" s="273">
        <f>'伝票（入力）'!$T$30</f>
        <v>0</v>
      </c>
      <c r="AC17" s="274"/>
      <c r="AD17" s="274"/>
      <c r="AE17" s="274"/>
      <c r="AF17" s="274"/>
      <c r="AG17" s="274"/>
      <c r="AH17" s="275"/>
      <c r="AI17" s="10"/>
    </row>
    <row r="18" spans="1:35" ht="15" customHeight="1">
      <c r="A18" s="6"/>
      <c r="B18" s="46">
        <v>3</v>
      </c>
      <c r="C18" s="251">
        <f>'伝票（入力）'!$E$31</f>
        <v>0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2">
        <f>'伝票（入力）'!$N$31</f>
        <v>0</v>
      </c>
      <c r="O18" s="252"/>
      <c r="P18" s="252"/>
      <c r="Q18" s="243">
        <f>'伝票（入力）'!$P$31</f>
        <v>0</v>
      </c>
      <c r="R18" s="244"/>
      <c r="S18" s="244"/>
      <c r="T18" s="244"/>
      <c r="U18" s="245"/>
      <c r="V18" s="265">
        <f t="shared" si="0"/>
        <v>0</v>
      </c>
      <c r="W18" s="266"/>
      <c r="X18" s="266"/>
      <c r="Y18" s="266"/>
      <c r="Z18" s="266"/>
      <c r="AA18" s="267"/>
      <c r="AB18" s="268">
        <f>'伝票（入力）'!$T$31</f>
        <v>0</v>
      </c>
      <c r="AC18" s="269"/>
      <c r="AD18" s="269"/>
      <c r="AE18" s="269"/>
      <c r="AF18" s="269"/>
      <c r="AG18" s="269"/>
      <c r="AH18" s="270"/>
      <c r="AI18" s="6"/>
    </row>
    <row r="19" spans="1:35" ht="15" customHeight="1">
      <c r="A19" s="14"/>
      <c r="B19" s="47">
        <v>4</v>
      </c>
      <c r="C19" s="242">
        <f>'伝票（入力）'!$E$32</f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50">
        <f>'伝票（入力）'!$N$32</f>
        <v>0</v>
      </c>
      <c r="O19" s="250"/>
      <c r="P19" s="250"/>
      <c r="Q19" s="246">
        <f>'伝票（入力）'!$P$32</f>
        <v>0</v>
      </c>
      <c r="R19" s="247"/>
      <c r="S19" s="247"/>
      <c r="T19" s="247"/>
      <c r="U19" s="248"/>
      <c r="V19" s="246">
        <f t="shared" si="0"/>
        <v>0</v>
      </c>
      <c r="W19" s="271"/>
      <c r="X19" s="271"/>
      <c r="Y19" s="271"/>
      <c r="Z19" s="271"/>
      <c r="AA19" s="272"/>
      <c r="AB19" s="273">
        <f>'伝票（入力）'!$T$32</f>
        <v>0</v>
      </c>
      <c r="AC19" s="274"/>
      <c r="AD19" s="274"/>
      <c r="AE19" s="274"/>
      <c r="AF19" s="274"/>
      <c r="AG19" s="274"/>
      <c r="AH19" s="275"/>
      <c r="AI19" s="6"/>
    </row>
    <row r="20" spans="1:35" ht="15" customHeight="1">
      <c r="A20" s="14"/>
      <c r="B20" s="46">
        <v>5</v>
      </c>
      <c r="C20" s="251">
        <f>'伝票（入力）'!$E$33</f>
        <v>0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2">
        <f>'伝票（入力）'!$N$33</f>
        <v>0</v>
      </c>
      <c r="O20" s="252"/>
      <c r="P20" s="252"/>
      <c r="Q20" s="243">
        <f>'伝票（入力）'!$P$33</f>
        <v>0</v>
      </c>
      <c r="R20" s="244"/>
      <c r="S20" s="244"/>
      <c r="T20" s="244"/>
      <c r="U20" s="245"/>
      <c r="V20" s="265">
        <f t="shared" si="0"/>
        <v>0</v>
      </c>
      <c r="W20" s="266"/>
      <c r="X20" s="266"/>
      <c r="Y20" s="266"/>
      <c r="Z20" s="266"/>
      <c r="AA20" s="267"/>
      <c r="AB20" s="268">
        <f>'伝票（入力）'!$T$33</f>
        <v>0</v>
      </c>
      <c r="AC20" s="269"/>
      <c r="AD20" s="269"/>
      <c r="AE20" s="269"/>
      <c r="AF20" s="269"/>
      <c r="AG20" s="269"/>
      <c r="AH20" s="270"/>
      <c r="AI20" s="6"/>
    </row>
    <row r="21" spans="1:35" ht="15" customHeight="1">
      <c r="A21" s="14"/>
      <c r="B21" s="47">
        <v>6</v>
      </c>
      <c r="C21" s="242">
        <f>'伝票（入力）'!$E$34</f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50">
        <f>'伝票（入力）'!$N$34</f>
        <v>0</v>
      </c>
      <c r="O21" s="250"/>
      <c r="P21" s="250"/>
      <c r="Q21" s="246">
        <f>'伝票（入力）'!$P$34</f>
        <v>0</v>
      </c>
      <c r="R21" s="247"/>
      <c r="S21" s="247"/>
      <c r="T21" s="247"/>
      <c r="U21" s="248"/>
      <c r="V21" s="246">
        <f t="shared" si="0"/>
        <v>0</v>
      </c>
      <c r="W21" s="271"/>
      <c r="X21" s="271"/>
      <c r="Y21" s="271"/>
      <c r="Z21" s="271"/>
      <c r="AA21" s="272"/>
      <c r="AB21" s="273">
        <f>'伝票（入力）'!$T$34</f>
        <v>0</v>
      </c>
      <c r="AC21" s="274"/>
      <c r="AD21" s="274"/>
      <c r="AE21" s="274"/>
      <c r="AF21" s="274"/>
      <c r="AG21" s="274"/>
      <c r="AH21" s="275"/>
      <c r="AI21" s="6"/>
    </row>
    <row r="22" spans="1:35" ht="15" customHeight="1">
      <c r="A22" s="14"/>
      <c r="B22" s="46">
        <v>7</v>
      </c>
      <c r="C22" s="251">
        <f>'伝票（入力）'!$E$35</f>
        <v>0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2">
        <f>'伝票（入力）'!$N$35</f>
        <v>0</v>
      </c>
      <c r="O22" s="252"/>
      <c r="P22" s="252"/>
      <c r="Q22" s="243">
        <f>'伝票（入力）'!$P$35</f>
        <v>0</v>
      </c>
      <c r="R22" s="244"/>
      <c r="S22" s="244"/>
      <c r="T22" s="244"/>
      <c r="U22" s="245"/>
      <c r="V22" s="265">
        <f t="shared" si="0"/>
        <v>0</v>
      </c>
      <c r="W22" s="266"/>
      <c r="X22" s="266"/>
      <c r="Y22" s="266"/>
      <c r="Z22" s="266"/>
      <c r="AA22" s="267"/>
      <c r="AB22" s="268">
        <f>'伝票（入力）'!$T$35</f>
        <v>0</v>
      </c>
      <c r="AC22" s="269"/>
      <c r="AD22" s="269"/>
      <c r="AE22" s="269"/>
      <c r="AF22" s="269"/>
      <c r="AG22" s="269"/>
      <c r="AH22" s="270"/>
      <c r="AI22" s="6"/>
    </row>
    <row r="23" spans="1:35" ht="15" customHeight="1">
      <c r="A23" s="14"/>
      <c r="B23" s="47">
        <v>8</v>
      </c>
      <c r="C23" s="242">
        <f>'伝票（入力）'!$E$36</f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50">
        <f>'伝票（入力）'!$N$36</f>
        <v>0</v>
      </c>
      <c r="O23" s="250"/>
      <c r="P23" s="250"/>
      <c r="Q23" s="246">
        <f>'伝票（入力）'!$P$36</f>
        <v>0</v>
      </c>
      <c r="R23" s="247"/>
      <c r="S23" s="247"/>
      <c r="T23" s="247"/>
      <c r="U23" s="248"/>
      <c r="V23" s="246">
        <f t="shared" si="0"/>
        <v>0</v>
      </c>
      <c r="W23" s="271"/>
      <c r="X23" s="271"/>
      <c r="Y23" s="271"/>
      <c r="Z23" s="271"/>
      <c r="AA23" s="272"/>
      <c r="AB23" s="273">
        <f>'伝票（入力）'!$T$36</f>
        <v>0</v>
      </c>
      <c r="AC23" s="274"/>
      <c r="AD23" s="274"/>
      <c r="AE23" s="274"/>
      <c r="AF23" s="274"/>
      <c r="AG23" s="274"/>
      <c r="AH23" s="275"/>
      <c r="AI23" s="6"/>
    </row>
    <row r="24" spans="1:35" ht="15" customHeight="1" thickBot="1">
      <c r="A24" s="14"/>
      <c r="B24" s="97">
        <v>9</v>
      </c>
      <c r="C24" s="258">
        <f>'伝票（入力）'!$E$37</f>
        <v>0</v>
      </c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49">
        <f>'伝票（入力）'!$N$37</f>
        <v>0</v>
      </c>
      <c r="O24" s="249"/>
      <c r="P24" s="249"/>
      <c r="Q24" s="259">
        <f>'伝票（入力）'!$P$37</f>
        <v>0</v>
      </c>
      <c r="R24" s="260"/>
      <c r="S24" s="260"/>
      <c r="T24" s="260"/>
      <c r="U24" s="261"/>
      <c r="V24" s="262">
        <f t="shared" si="0"/>
        <v>0</v>
      </c>
      <c r="W24" s="263"/>
      <c r="X24" s="263"/>
      <c r="Y24" s="263"/>
      <c r="Z24" s="263"/>
      <c r="AA24" s="264"/>
      <c r="AB24" s="298">
        <f>'伝票（入力）'!$T$37</f>
        <v>0</v>
      </c>
      <c r="AC24" s="299"/>
      <c r="AD24" s="299"/>
      <c r="AE24" s="299"/>
      <c r="AF24" s="299"/>
      <c r="AG24" s="299"/>
      <c r="AH24" s="300"/>
      <c r="AI24" s="6"/>
    </row>
    <row r="25" spans="1:35" ht="15" customHeight="1" thickBot="1">
      <c r="A25" s="14"/>
      <c r="B25" s="253" t="s">
        <v>20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98"/>
      <c r="U25" s="99"/>
      <c r="V25" s="255">
        <f>SUM(V16:AA24)</f>
        <v>0</v>
      </c>
      <c r="W25" s="256"/>
      <c r="X25" s="256"/>
      <c r="Y25" s="256"/>
      <c r="Z25" s="256"/>
      <c r="AA25" s="257"/>
      <c r="AB25" s="43"/>
      <c r="AC25" s="43"/>
      <c r="AD25" s="43"/>
      <c r="AE25" s="43"/>
      <c r="AF25" s="43"/>
      <c r="AG25" s="43"/>
      <c r="AH25" s="96"/>
      <c r="AI25" s="6"/>
    </row>
    <row r="26" spans="1:35" ht="15" customHeight="1">
      <c r="A26" s="14"/>
      <c r="B26" s="13"/>
      <c r="C26" s="6"/>
      <c r="D26" s="22"/>
      <c r="E26" s="22"/>
      <c r="F26" s="22"/>
      <c r="G26" s="6"/>
      <c r="H26" s="6"/>
      <c r="I26" s="6"/>
      <c r="J26" s="6"/>
      <c r="K26" s="23"/>
      <c r="L26" s="23"/>
      <c r="M26" s="23"/>
      <c r="N26" s="23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6"/>
      <c r="AD26" s="6"/>
      <c r="AE26" s="6"/>
      <c r="AF26" s="6"/>
      <c r="AG26" s="6"/>
      <c r="AH26" s="6"/>
      <c r="AI26" s="6"/>
    </row>
    <row r="27" spans="1:35" ht="15" customHeight="1">
      <c r="A27" s="14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</row>
    <row r="29" spans="1:35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ht="15" customHeight="1">
      <c r="A31" s="6"/>
      <c r="B31" s="163" t="s">
        <v>47</v>
      </c>
      <c r="C31" s="163"/>
      <c r="D31" s="163"/>
      <c r="E31" s="163"/>
      <c r="F31" s="163"/>
      <c r="G31" s="163"/>
      <c r="H31" s="163"/>
      <c r="I31" s="163"/>
      <c r="J31" s="163"/>
      <c r="Q31" s="6"/>
      <c r="R31" s="6"/>
      <c r="S31" s="6"/>
      <c r="U31" s="6" t="s">
        <v>44</v>
      </c>
      <c r="V31" s="6"/>
      <c r="W31" s="6"/>
      <c r="X31" s="167">
        <f>'伝票（入力）'!$H$11</f>
        <v>0</v>
      </c>
      <c r="Y31" s="167"/>
      <c r="Z31" s="167"/>
      <c r="AA31" s="167"/>
      <c r="AB31" s="167"/>
      <c r="AC31" s="167"/>
      <c r="AD31" s="6" t="s">
        <v>26</v>
      </c>
      <c r="AF31" s="173">
        <f>'伝票（入力）'!$H$9</f>
        <v>0</v>
      </c>
      <c r="AG31" s="173"/>
      <c r="AH31" s="173"/>
      <c r="AI31" s="173"/>
    </row>
    <row r="32" spans="1:35" ht="15" customHeight="1">
      <c r="A32" s="6"/>
      <c r="B32" s="163"/>
      <c r="C32" s="163"/>
      <c r="D32" s="163"/>
      <c r="E32" s="163"/>
      <c r="F32" s="163"/>
      <c r="G32" s="163"/>
      <c r="H32" s="163"/>
      <c r="I32" s="163"/>
      <c r="J32" s="163"/>
      <c r="K32" s="6"/>
      <c r="L32" s="6"/>
      <c r="M32" s="6"/>
      <c r="N32" s="6"/>
      <c r="O32" s="8"/>
      <c r="P32" s="8"/>
      <c r="U32" s="8"/>
      <c r="V32" s="8"/>
      <c r="X32" s="8"/>
      <c r="AA32" s="8"/>
      <c r="AB32" s="8"/>
      <c r="AC32" s="8"/>
      <c r="AD32" s="8"/>
      <c r="AE32" s="8"/>
      <c r="AF32" s="8"/>
      <c r="AG32" s="8"/>
      <c r="AH32" s="6"/>
      <c r="AI32" s="8"/>
    </row>
    <row r="33" spans="1:35" ht="15" customHeight="1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U33" s="12"/>
      <c r="V33" s="12"/>
      <c r="AA33" s="9"/>
      <c r="AB33" s="9"/>
      <c r="AC33" s="9"/>
      <c r="AD33" s="9"/>
      <c r="AI33" s="10"/>
    </row>
    <row r="34" spans="1:35" ht="15" customHeight="1">
      <c r="A34" s="9"/>
      <c r="B34" s="13">
        <f>'伝票（入力）'!$H$14</f>
        <v>0</v>
      </c>
      <c r="C34" s="9"/>
      <c r="D34" s="9"/>
      <c r="E34" s="9"/>
      <c r="F34" s="9"/>
      <c r="G34" s="9"/>
      <c r="H34" s="9"/>
      <c r="I34" s="9"/>
      <c r="J34" s="9"/>
      <c r="K34" s="6"/>
      <c r="L34" s="6"/>
      <c r="M34" s="6"/>
      <c r="N34" s="6"/>
      <c r="O34" s="6"/>
      <c r="P34" s="6"/>
      <c r="U34" s="13"/>
      <c r="V34" s="12"/>
      <c r="W34" s="9"/>
      <c r="X34" s="6"/>
      <c r="Y34" s="9"/>
      <c r="Z34" s="13"/>
      <c r="AA34" s="13"/>
      <c r="AB34" s="13"/>
      <c r="AC34" s="13"/>
      <c r="AD34" s="13"/>
      <c r="AE34" s="6"/>
      <c r="AF34" s="6"/>
      <c r="AG34" s="6"/>
      <c r="AH34" s="9"/>
      <c r="AI34" s="11"/>
    </row>
    <row r="35" spans="1:35" ht="15" customHeight="1">
      <c r="A35" s="9"/>
      <c r="C35" s="13">
        <f>'伝票（入力）'!$H$15</f>
        <v>0</v>
      </c>
      <c r="E35" s="9"/>
      <c r="F35" s="9"/>
      <c r="G35" s="9"/>
      <c r="H35" s="9"/>
      <c r="I35" s="9"/>
      <c r="J35" s="9"/>
      <c r="K35" s="6"/>
      <c r="L35" s="6"/>
      <c r="M35" s="6"/>
      <c r="N35" s="6"/>
      <c r="O35" s="6"/>
      <c r="P35" s="6"/>
      <c r="U35" s="13"/>
      <c r="V35" s="13"/>
      <c r="Z35" s="13"/>
      <c r="AA35" s="13"/>
      <c r="AB35" s="13"/>
      <c r="AG35" s="13"/>
      <c r="AH35" s="13"/>
      <c r="AI35" s="10"/>
    </row>
    <row r="36" spans="2:35" ht="15" customHeight="1">
      <c r="B36" s="18"/>
      <c r="C36" s="20" t="str">
        <f>'伝票（入力）'!$H$16&amp;"様"</f>
        <v>様</v>
      </c>
      <c r="D36" s="18"/>
      <c r="E36" s="19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6"/>
      <c r="V36" s="13"/>
      <c r="AI36" s="6"/>
    </row>
    <row r="37" spans="1:35" ht="15" customHeight="1">
      <c r="A37" s="83"/>
      <c r="B37" s="36"/>
      <c r="C37" s="13"/>
      <c r="D37" s="36"/>
      <c r="E37" s="6"/>
      <c r="G37" s="6"/>
      <c r="H37" s="6"/>
      <c r="I37" s="6"/>
      <c r="J37" s="6"/>
      <c r="K37" s="6"/>
      <c r="L37" s="6"/>
      <c r="M37" s="6"/>
      <c r="N37" s="6"/>
      <c r="O37" s="6"/>
      <c r="P37" s="6"/>
      <c r="V37" s="13"/>
      <c r="X37" s="13"/>
      <c r="AI37" s="6"/>
    </row>
    <row r="38" spans="1:35" ht="15" customHeight="1">
      <c r="A38" s="83"/>
      <c r="B38" s="36"/>
      <c r="C38" s="1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Y38" s="13"/>
      <c r="AI38" s="6"/>
    </row>
    <row r="39" spans="1:35" ht="15" customHeight="1">
      <c r="A39" s="12"/>
      <c r="C39" s="12"/>
      <c r="D39" s="6"/>
      <c r="E39" s="6"/>
      <c r="F39" s="6"/>
      <c r="G39" s="6"/>
      <c r="H39" s="6"/>
      <c r="I39" s="6"/>
      <c r="J39" s="6"/>
      <c r="K39" s="8"/>
      <c r="L39" s="8"/>
      <c r="M39" s="8"/>
      <c r="N39" s="8"/>
      <c r="O39" s="8"/>
      <c r="P39" s="8"/>
      <c r="AD39" s="13"/>
      <c r="AE39" s="6"/>
      <c r="AF39" s="6"/>
      <c r="AG39" s="6"/>
      <c r="AH39" s="6"/>
      <c r="AI39" s="6"/>
    </row>
    <row r="40" spans="1:35" ht="15" customHeight="1">
      <c r="A40" s="12"/>
      <c r="C40" s="12"/>
      <c r="D40" s="6"/>
      <c r="E40" s="6"/>
      <c r="F40" s="6"/>
      <c r="G40" s="6"/>
      <c r="H40" s="6"/>
      <c r="I40" s="6"/>
      <c r="J40" s="6"/>
      <c r="K40" s="8"/>
      <c r="L40" s="8"/>
      <c r="M40" s="8"/>
      <c r="N40" s="8"/>
      <c r="O40" s="8"/>
      <c r="P40" s="8"/>
      <c r="AD40" s="13"/>
      <c r="AE40" s="6"/>
      <c r="AF40" s="6"/>
      <c r="AG40" s="6"/>
      <c r="AH40" s="6"/>
      <c r="AI40" s="6"/>
    </row>
    <row r="41" spans="1:35" ht="15" customHeight="1">
      <c r="A41" s="12"/>
      <c r="C41" s="12"/>
      <c r="D41" s="13"/>
      <c r="E41" s="13"/>
      <c r="F41" s="13"/>
      <c r="G41" s="13"/>
      <c r="H41" s="13"/>
      <c r="I41" s="13"/>
      <c r="J41" s="13"/>
      <c r="K41" s="8"/>
      <c r="L41" s="8"/>
      <c r="M41" s="8"/>
      <c r="N41" s="8"/>
      <c r="O41" s="8"/>
      <c r="P41" s="8"/>
      <c r="Q41" s="8"/>
      <c r="R41" s="8"/>
      <c r="S41" s="13"/>
      <c r="T41" s="13"/>
      <c r="U41" s="13"/>
      <c r="V41" s="13"/>
      <c r="W41" s="13"/>
      <c r="X41" s="13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5" customHeight="1" thickBot="1">
      <c r="A42" s="6"/>
      <c r="B42" s="13" t="s">
        <v>28</v>
      </c>
      <c r="C42" s="6"/>
      <c r="D42" s="13"/>
      <c r="E42" s="13"/>
      <c r="F42" s="13"/>
      <c r="G42" s="13"/>
      <c r="H42" s="13"/>
      <c r="I42" s="13"/>
      <c r="J42" s="1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15" customHeight="1">
      <c r="A43" s="6"/>
      <c r="B43" s="277" t="s">
        <v>23</v>
      </c>
      <c r="C43" s="278"/>
      <c r="D43" s="278"/>
      <c r="E43" s="278"/>
      <c r="F43" s="278"/>
      <c r="G43" s="281">
        <f>V55+AC44</f>
        <v>0</v>
      </c>
      <c r="H43" s="282"/>
      <c r="I43" s="282"/>
      <c r="J43" s="282"/>
      <c r="K43" s="282"/>
      <c r="L43" s="282"/>
      <c r="M43" s="282"/>
      <c r="N43" s="282"/>
      <c r="O43" s="283"/>
      <c r="P43" s="289" t="s">
        <v>21</v>
      </c>
      <c r="Q43" s="289"/>
      <c r="R43" s="45"/>
      <c r="S43" s="40"/>
      <c r="T43" s="41"/>
      <c r="U43" s="289" t="s">
        <v>22</v>
      </c>
      <c r="V43" s="289"/>
      <c r="W43" s="289"/>
      <c r="X43" s="289"/>
      <c r="Y43" s="40"/>
      <c r="Z43" s="40"/>
      <c r="AA43" s="40"/>
      <c r="AB43" s="40"/>
      <c r="AC43" s="45"/>
      <c r="AD43" s="40"/>
      <c r="AE43" s="40"/>
      <c r="AF43" s="40"/>
      <c r="AG43" s="40"/>
      <c r="AH43" s="41"/>
      <c r="AI43" s="6"/>
    </row>
    <row r="44" spans="1:35" ht="15" customHeight="1" thickBot="1">
      <c r="A44" s="6"/>
      <c r="B44" s="279"/>
      <c r="C44" s="280"/>
      <c r="D44" s="280"/>
      <c r="E44" s="280"/>
      <c r="F44" s="280"/>
      <c r="G44" s="284"/>
      <c r="H44" s="285"/>
      <c r="I44" s="285"/>
      <c r="J44" s="285"/>
      <c r="K44" s="285"/>
      <c r="L44" s="285"/>
      <c r="M44" s="285"/>
      <c r="N44" s="285"/>
      <c r="O44" s="286"/>
      <c r="P44" s="44"/>
      <c r="Q44" s="21"/>
      <c r="R44" s="290">
        <f>'伝票（入力）'!$AB$10</f>
        <v>0</v>
      </c>
      <c r="S44" s="291"/>
      <c r="T44" s="292"/>
      <c r="U44" s="21"/>
      <c r="V44" s="104">
        <f>IF('伝票（入力）'!$AB$9="税込","（消費税込み単価です）","")</f>
      </c>
      <c r="W44" s="21"/>
      <c r="X44" s="21"/>
      <c r="Y44" s="42"/>
      <c r="Z44" s="43"/>
      <c r="AA44" s="43"/>
      <c r="AB44" s="43"/>
      <c r="AC44" s="255">
        <f>IF('伝票（入力）'!$AB$9="税抜",V55*R44,0)</f>
        <v>0</v>
      </c>
      <c r="AD44" s="256"/>
      <c r="AE44" s="256"/>
      <c r="AF44" s="256"/>
      <c r="AG44" s="256"/>
      <c r="AH44" s="297"/>
      <c r="AI44" s="6"/>
    </row>
    <row r="45" spans="1:35" ht="15" customHeight="1">
      <c r="A45" s="6"/>
      <c r="B45" s="287" t="s">
        <v>18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76" t="s">
        <v>13</v>
      </c>
      <c r="O45" s="276"/>
      <c r="P45" s="276"/>
      <c r="Q45" s="293" t="s">
        <v>14</v>
      </c>
      <c r="R45" s="294"/>
      <c r="S45" s="294"/>
      <c r="T45" s="294"/>
      <c r="U45" s="295"/>
      <c r="V45" s="293" t="str">
        <f>"金額"&amp;"("&amp;'伝票（入力）'!$AB$9&amp;")"</f>
        <v>金額()</v>
      </c>
      <c r="W45" s="294"/>
      <c r="X45" s="294"/>
      <c r="Y45" s="294"/>
      <c r="Z45" s="294"/>
      <c r="AA45" s="295"/>
      <c r="AB45" s="293" t="s">
        <v>19</v>
      </c>
      <c r="AC45" s="294"/>
      <c r="AD45" s="294"/>
      <c r="AE45" s="294"/>
      <c r="AF45" s="294"/>
      <c r="AG45" s="294"/>
      <c r="AH45" s="296"/>
      <c r="AI45" s="6"/>
    </row>
    <row r="46" spans="1:35" ht="15" customHeight="1">
      <c r="A46" s="6"/>
      <c r="B46" s="46">
        <v>1</v>
      </c>
      <c r="C46" s="251">
        <f>'伝票（入力）'!$E$29</f>
        <v>0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2">
        <f>'伝票（入力）'!$N$29</f>
        <v>0</v>
      </c>
      <c r="O46" s="252"/>
      <c r="P46" s="252"/>
      <c r="Q46" s="243">
        <f>'伝票（入力）'!$P$29</f>
        <v>0</v>
      </c>
      <c r="R46" s="244"/>
      <c r="S46" s="244"/>
      <c r="T46" s="244"/>
      <c r="U46" s="245"/>
      <c r="V46" s="265">
        <f aca="true" t="shared" si="1" ref="V46:V54">N46*Q46</f>
        <v>0</v>
      </c>
      <c r="W46" s="266"/>
      <c r="X46" s="266"/>
      <c r="Y46" s="266"/>
      <c r="Z46" s="266"/>
      <c r="AA46" s="267"/>
      <c r="AB46" s="268">
        <f>'伝票（入力）'!$T$29</f>
        <v>0</v>
      </c>
      <c r="AC46" s="269"/>
      <c r="AD46" s="269"/>
      <c r="AE46" s="269"/>
      <c r="AF46" s="269"/>
      <c r="AG46" s="269"/>
      <c r="AH46" s="270"/>
      <c r="AI46" s="13"/>
    </row>
    <row r="47" spans="1:35" ht="15" customHeight="1">
      <c r="A47" s="10"/>
      <c r="B47" s="47">
        <v>2</v>
      </c>
      <c r="C47" s="242">
        <f>'伝票（入力）'!$E$30</f>
        <v>0</v>
      </c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50">
        <f>'伝票（入力）'!$N$30</f>
        <v>0</v>
      </c>
      <c r="O47" s="250"/>
      <c r="P47" s="250"/>
      <c r="Q47" s="246">
        <f>'伝票（入力）'!$P$30</f>
        <v>0</v>
      </c>
      <c r="R47" s="247"/>
      <c r="S47" s="247"/>
      <c r="T47" s="247"/>
      <c r="U47" s="248"/>
      <c r="V47" s="246">
        <f t="shared" si="1"/>
        <v>0</v>
      </c>
      <c r="W47" s="271"/>
      <c r="X47" s="271"/>
      <c r="Y47" s="271"/>
      <c r="Z47" s="271"/>
      <c r="AA47" s="272"/>
      <c r="AB47" s="273">
        <f>'伝票（入力）'!$T$30</f>
        <v>0</v>
      </c>
      <c r="AC47" s="274"/>
      <c r="AD47" s="274"/>
      <c r="AE47" s="274"/>
      <c r="AF47" s="274"/>
      <c r="AG47" s="274"/>
      <c r="AH47" s="275"/>
      <c r="AI47" s="10"/>
    </row>
    <row r="48" spans="1:35" ht="15" customHeight="1">
      <c r="A48" s="6"/>
      <c r="B48" s="46">
        <v>3</v>
      </c>
      <c r="C48" s="251">
        <f>'伝票（入力）'!$E$31</f>
        <v>0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2">
        <f>'伝票（入力）'!$N$31</f>
        <v>0</v>
      </c>
      <c r="O48" s="252"/>
      <c r="P48" s="252"/>
      <c r="Q48" s="243">
        <f>'伝票（入力）'!$P$31</f>
        <v>0</v>
      </c>
      <c r="R48" s="244"/>
      <c r="S48" s="244"/>
      <c r="T48" s="244"/>
      <c r="U48" s="245"/>
      <c r="V48" s="265">
        <f t="shared" si="1"/>
        <v>0</v>
      </c>
      <c r="W48" s="266"/>
      <c r="X48" s="266"/>
      <c r="Y48" s="266"/>
      <c r="Z48" s="266"/>
      <c r="AA48" s="267"/>
      <c r="AB48" s="268">
        <f>'伝票（入力）'!$T$31</f>
        <v>0</v>
      </c>
      <c r="AC48" s="269"/>
      <c r="AD48" s="269"/>
      <c r="AE48" s="269"/>
      <c r="AF48" s="269"/>
      <c r="AG48" s="269"/>
      <c r="AH48" s="270"/>
      <c r="AI48" s="6"/>
    </row>
    <row r="49" spans="1:35" ht="15" customHeight="1">
      <c r="A49" s="14"/>
      <c r="B49" s="47">
        <v>4</v>
      </c>
      <c r="C49" s="242">
        <f>'伝票（入力）'!$E$32</f>
        <v>0</v>
      </c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50">
        <f>'伝票（入力）'!$N$32</f>
        <v>0</v>
      </c>
      <c r="O49" s="250"/>
      <c r="P49" s="250"/>
      <c r="Q49" s="246">
        <f>'伝票（入力）'!$P$32</f>
        <v>0</v>
      </c>
      <c r="R49" s="247"/>
      <c r="S49" s="247"/>
      <c r="T49" s="247"/>
      <c r="U49" s="248"/>
      <c r="V49" s="246">
        <f t="shared" si="1"/>
        <v>0</v>
      </c>
      <c r="W49" s="271"/>
      <c r="X49" s="271"/>
      <c r="Y49" s="271"/>
      <c r="Z49" s="271"/>
      <c r="AA49" s="272"/>
      <c r="AB49" s="273">
        <f>'伝票（入力）'!$T$32</f>
        <v>0</v>
      </c>
      <c r="AC49" s="274"/>
      <c r="AD49" s="274"/>
      <c r="AE49" s="274"/>
      <c r="AF49" s="274"/>
      <c r="AG49" s="274"/>
      <c r="AH49" s="275"/>
      <c r="AI49" s="6"/>
    </row>
    <row r="50" spans="1:35" ht="15" customHeight="1">
      <c r="A50" s="14"/>
      <c r="B50" s="46">
        <v>5</v>
      </c>
      <c r="C50" s="251">
        <f>'伝票（入力）'!$E$33</f>
        <v>0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2">
        <f>'伝票（入力）'!$N$33</f>
        <v>0</v>
      </c>
      <c r="O50" s="252"/>
      <c r="P50" s="252"/>
      <c r="Q50" s="243">
        <f>'伝票（入力）'!$P$33</f>
        <v>0</v>
      </c>
      <c r="R50" s="244"/>
      <c r="S50" s="244"/>
      <c r="T50" s="244"/>
      <c r="U50" s="245"/>
      <c r="V50" s="265">
        <f t="shared" si="1"/>
        <v>0</v>
      </c>
      <c r="W50" s="266"/>
      <c r="X50" s="266"/>
      <c r="Y50" s="266"/>
      <c r="Z50" s="266"/>
      <c r="AA50" s="267"/>
      <c r="AB50" s="268">
        <f>'伝票（入力）'!$T$33</f>
        <v>0</v>
      </c>
      <c r="AC50" s="269"/>
      <c r="AD50" s="269"/>
      <c r="AE50" s="269"/>
      <c r="AF50" s="269"/>
      <c r="AG50" s="269"/>
      <c r="AH50" s="270"/>
      <c r="AI50" s="6"/>
    </row>
    <row r="51" spans="1:35" ht="15" customHeight="1">
      <c r="A51" s="14"/>
      <c r="B51" s="47">
        <v>6</v>
      </c>
      <c r="C51" s="242">
        <f>'伝票（入力）'!$E$34</f>
        <v>0</v>
      </c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50">
        <f>'伝票（入力）'!$N$34</f>
        <v>0</v>
      </c>
      <c r="O51" s="250"/>
      <c r="P51" s="250"/>
      <c r="Q51" s="246">
        <f>'伝票（入力）'!$P$34</f>
        <v>0</v>
      </c>
      <c r="R51" s="247"/>
      <c r="S51" s="247"/>
      <c r="T51" s="247"/>
      <c r="U51" s="248"/>
      <c r="V51" s="246">
        <f t="shared" si="1"/>
        <v>0</v>
      </c>
      <c r="W51" s="271"/>
      <c r="X51" s="271"/>
      <c r="Y51" s="271"/>
      <c r="Z51" s="271"/>
      <c r="AA51" s="272"/>
      <c r="AB51" s="273">
        <f>'伝票（入力）'!$T$34</f>
        <v>0</v>
      </c>
      <c r="AC51" s="274"/>
      <c r="AD51" s="274"/>
      <c r="AE51" s="274"/>
      <c r="AF51" s="274"/>
      <c r="AG51" s="274"/>
      <c r="AH51" s="275"/>
      <c r="AI51" s="6"/>
    </row>
    <row r="52" spans="1:35" ht="15" customHeight="1">
      <c r="A52" s="14"/>
      <c r="B52" s="46">
        <v>7</v>
      </c>
      <c r="C52" s="251">
        <f>'伝票（入力）'!$E$35</f>
        <v>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2">
        <f>'伝票（入力）'!$N$35</f>
        <v>0</v>
      </c>
      <c r="O52" s="252"/>
      <c r="P52" s="252"/>
      <c r="Q52" s="243">
        <f>'伝票（入力）'!$P$35</f>
        <v>0</v>
      </c>
      <c r="R52" s="244"/>
      <c r="S52" s="244"/>
      <c r="T52" s="244"/>
      <c r="U52" s="245"/>
      <c r="V52" s="265">
        <f t="shared" si="1"/>
        <v>0</v>
      </c>
      <c r="W52" s="266"/>
      <c r="X52" s="266"/>
      <c r="Y52" s="266"/>
      <c r="Z52" s="266"/>
      <c r="AA52" s="267"/>
      <c r="AB52" s="268">
        <f>'伝票（入力）'!$T$35</f>
        <v>0</v>
      </c>
      <c r="AC52" s="269"/>
      <c r="AD52" s="269"/>
      <c r="AE52" s="269"/>
      <c r="AF52" s="269"/>
      <c r="AG52" s="269"/>
      <c r="AH52" s="270"/>
      <c r="AI52" s="6"/>
    </row>
    <row r="53" spans="1:35" ht="15" customHeight="1">
      <c r="A53" s="14"/>
      <c r="B53" s="47">
        <v>8</v>
      </c>
      <c r="C53" s="242">
        <f>'伝票（入力）'!$E$36</f>
        <v>0</v>
      </c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50">
        <f>'伝票（入力）'!$N$36</f>
        <v>0</v>
      </c>
      <c r="O53" s="250"/>
      <c r="P53" s="250"/>
      <c r="Q53" s="246">
        <f>'伝票（入力）'!$P$36</f>
        <v>0</v>
      </c>
      <c r="R53" s="247"/>
      <c r="S53" s="247"/>
      <c r="T53" s="247"/>
      <c r="U53" s="248"/>
      <c r="V53" s="246">
        <f t="shared" si="1"/>
        <v>0</v>
      </c>
      <c r="W53" s="271"/>
      <c r="X53" s="271"/>
      <c r="Y53" s="271"/>
      <c r="Z53" s="271"/>
      <c r="AA53" s="272"/>
      <c r="AB53" s="273">
        <f>'伝票（入力）'!$T$36</f>
        <v>0</v>
      </c>
      <c r="AC53" s="274"/>
      <c r="AD53" s="274"/>
      <c r="AE53" s="274"/>
      <c r="AF53" s="274"/>
      <c r="AG53" s="274"/>
      <c r="AH53" s="275"/>
      <c r="AI53" s="6"/>
    </row>
    <row r="54" spans="1:35" ht="15" customHeight="1" thickBot="1">
      <c r="A54" s="14"/>
      <c r="B54" s="97">
        <v>9</v>
      </c>
      <c r="C54" s="258">
        <f>'伝票（入力）'!$E$37</f>
        <v>0</v>
      </c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49">
        <f>'伝票（入力）'!$N$37</f>
        <v>0</v>
      </c>
      <c r="O54" s="249"/>
      <c r="P54" s="249"/>
      <c r="Q54" s="259">
        <f>'伝票（入力）'!$P$37</f>
        <v>0</v>
      </c>
      <c r="R54" s="260"/>
      <c r="S54" s="260"/>
      <c r="T54" s="260"/>
      <c r="U54" s="261"/>
      <c r="V54" s="262">
        <f t="shared" si="1"/>
        <v>0</v>
      </c>
      <c r="W54" s="263"/>
      <c r="X54" s="263"/>
      <c r="Y54" s="263"/>
      <c r="Z54" s="263"/>
      <c r="AA54" s="264"/>
      <c r="AB54" s="298">
        <f>'伝票（入力）'!$T$37</f>
        <v>0</v>
      </c>
      <c r="AC54" s="299"/>
      <c r="AD54" s="299"/>
      <c r="AE54" s="299"/>
      <c r="AF54" s="299"/>
      <c r="AG54" s="299"/>
      <c r="AH54" s="300"/>
      <c r="AI54" s="6"/>
    </row>
    <row r="55" spans="1:35" ht="15" customHeight="1" thickBot="1">
      <c r="A55" s="14"/>
      <c r="B55" s="253" t="s">
        <v>20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98"/>
      <c r="U55" s="99"/>
      <c r="V55" s="255">
        <f>SUM(V46:AA54)</f>
        <v>0</v>
      </c>
      <c r="W55" s="256"/>
      <c r="X55" s="256"/>
      <c r="Y55" s="256"/>
      <c r="Z55" s="256"/>
      <c r="AA55" s="257"/>
      <c r="AB55" s="43"/>
      <c r="AC55" s="43"/>
      <c r="AD55" s="43"/>
      <c r="AE55" s="43"/>
      <c r="AF55" s="43"/>
      <c r="AG55" s="43"/>
      <c r="AH55" s="96"/>
      <c r="AI55" s="6"/>
    </row>
    <row r="56" spans="1:35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</sheetData>
  <sheetProtection/>
  <mergeCells count="122">
    <mergeCell ref="AB54:AH54"/>
    <mergeCell ref="AB51:AH51"/>
    <mergeCell ref="Q52:U52"/>
    <mergeCell ref="V52:AA52"/>
    <mergeCell ref="AB52:AH52"/>
    <mergeCell ref="V53:AA53"/>
    <mergeCell ref="AB53:AH53"/>
    <mergeCell ref="Q53:U53"/>
    <mergeCell ref="V51:AA51"/>
    <mergeCell ref="Q48:U48"/>
    <mergeCell ref="V48:AA48"/>
    <mergeCell ref="AB48:AH48"/>
    <mergeCell ref="Q49:U49"/>
    <mergeCell ref="V49:AA49"/>
    <mergeCell ref="AB49:AH49"/>
    <mergeCell ref="AB45:AH45"/>
    <mergeCell ref="AB46:AH46"/>
    <mergeCell ref="Q47:U47"/>
    <mergeCell ref="V47:AA47"/>
    <mergeCell ref="AB47:AH47"/>
    <mergeCell ref="V46:AA46"/>
    <mergeCell ref="Q46:U46"/>
    <mergeCell ref="U43:X43"/>
    <mergeCell ref="R44:T44"/>
    <mergeCell ref="B45:M45"/>
    <mergeCell ref="Q45:U45"/>
    <mergeCell ref="V45:AA45"/>
    <mergeCell ref="P43:Q43"/>
    <mergeCell ref="AB19:AH19"/>
    <mergeCell ref="AC44:AH44"/>
    <mergeCell ref="AF31:AI31"/>
    <mergeCell ref="B25:S25"/>
    <mergeCell ref="AB24:AH24"/>
    <mergeCell ref="V25:AA25"/>
    <mergeCell ref="B31:J32"/>
    <mergeCell ref="X31:AC31"/>
    <mergeCell ref="C24:M24"/>
    <mergeCell ref="N24:P24"/>
    <mergeCell ref="V24:AA24"/>
    <mergeCell ref="AF1:AI1"/>
    <mergeCell ref="Q15:U15"/>
    <mergeCell ref="V15:AA15"/>
    <mergeCell ref="AB15:AH15"/>
    <mergeCell ref="U13:X13"/>
    <mergeCell ref="AC14:AH14"/>
    <mergeCell ref="Q17:U17"/>
    <mergeCell ref="AB18:AH18"/>
    <mergeCell ref="Q19:U19"/>
    <mergeCell ref="V17:AA17"/>
    <mergeCell ref="AB17:AH17"/>
    <mergeCell ref="C16:M16"/>
    <mergeCell ref="N16:P16"/>
    <mergeCell ref="Q16:U16"/>
    <mergeCell ref="V16:AA16"/>
    <mergeCell ref="AB16:AH16"/>
    <mergeCell ref="C17:M17"/>
    <mergeCell ref="N17:P17"/>
    <mergeCell ref="B1:J2"/>
    <mergeCell ref="B15:M15"/>
    <mergeCell ref="N15:P15"/>
    <mergeCell ref="X1:AC1"/>
    <mergeCell ref="B13:F14"/>
    <mergeCell ref="G13:O14"/>
    <mergeCell ref="P13:Q13"/>
    <mergeCell ref="R14:T14"/>
    <mergeCell ref="C19:M19"/>
    <mergeCell ref="N19:P19"/>
    <mergeCell ref="Q18:U18"/>
    <mergeCell ref="V18:AA18"/>
    <mergeCell ref="C18:M18"/>
    <mergeCell ref="N18:P18"/>
    <mergeCell ref="V19:AA19"/>
    <mergeCell ref="N23:P23"/>
    <mergeCell ref="B43:F44"/>
    <mergeCell ref="G43:O44"/>
    <mergeCell ref="Q20:U20"/>
    <mergeCell ref="Q21:U21"/>
    <mergeCell ref="Q22:U22"/>
    <mergeCell ref="C21:M21"/>
    <mergeCell ref="N21:P21"/>
    <mergeCell ref="C20:M20"/>
    <mergeCell ref="N20:P20"/>
    <mergeCell ref="V20:AA20"/>
    <mergeCell ref="AB20:AH20"/>
    <mergeCell ref="V21:AA21"/>
    <mergeCell ref="AB21:AH21"/>
    <mergeCell ref="C48:M48"/>
    <mergeCell ref="N48:P48"/>
    <mergeCell ref="C47:M47"/>
    <mergeCell ref="N47:P47"/>
    <mergeCell ref="C22:M22"/>
    <mergeCell ref="N22:P22"/>
    <mergeCell ref="AB22:AH22"/>
    <mergeCell ref="N49:P49"/>
    <mergeCell ref="AB50:AH50"/>
    <mergeCell ref="V23:AA23"/>
    <mergeCell ref="AB23:AH23"/>
    <mergeCell ref="N45:P45"/>
    <mergeCell ref="V50:AA50"/>
    <mergeCell ref="Q23:U23"/>
    <mergeCell ref="Q24:U24"/>
    <mergeCell ref="N46:P46"/>
    <mergeCell ref="B55:S55"/>
    <mergeCell ref="V55:AA55"/>
    <mergeCell ref="C54:M54"/>
    <mergeCell ref="Q54:U54"/>
    <mergeCell ref="V54:AA54"/>
    <mergeCell ref="V22:AA22"/>
    <mergeCell ref="C52:M52"/>
    <mergeCell ref="N52:P52"/>
    <mergeCell ref="C46:M46"/>
    <mergeCell ref="C23:M23"/>
    <mergeCell ref="C49:M49"/>
    <mergeCell ref="Q50:U50"/>
    <mergeCell ref="Q51:U51"/>
    <mergeCell ref="N54:P54"/>
    <mergeCell ref="C53:M53"/>
    <mergeCell ref="N53:P53"/>
    <mergeCell ref="C50:M50"/>
    <mergeCell ref="N50:P50"/>
    <mergeCell ref="C51:M51"/>
    <mergeCell ref="N51:P51"/>
  </mergeCells>
  <printOptions/>
  <pageMargins left="0.7874015748031497" right="0.7874015748031497" top="0.3937007874015748" bottom="0.3937007874015748" header="0.3937007874015748" footer="0.5118110236220472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B5:AL37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4" width="2.625" style="1" customWidth="1"/>
    <col min="45" max="16384" width="2.625" style="1" hidden="1" customWidth="1"/>
  </cols>
  <sheetData>
    <row r="1" ht="14.25" customHeight="1"/>
    <row r="2" ht="14.25" customHeight="1"/>
    <row r="3" ht="14.25" customHeight="1"/>
    <row r="4" ht="14.25" customHeight="1"/>
    <row r="5" spans="3:8" ht="14.25" customHeight="1">
      <c r="C5" s="2"/>
      <c r="D5" s="3"/>
      <c r="E5" s="3"/>
      <c r="F5" s="3"/>
      <c r="G5" s="301"/>
      <c r="H5" s="301"/>
    </row>
    <row r="6" ht="14.25" customHeight="1">
      <c r="C6" s="4" t="s">
        <v>2</v>
      </c>
    </row>
    <row r="7" ht="14.25" customHeight="1">
      <c r="C7" s="5"/>
    </row>
    <row r="8" spans="2:22" ht="14.25" customHeight="1" thickBot="1">
      <c r="B8" s="52" t="s">
        <v>30</v>
      </c>
      <c r="V8" s="52" t="s">
        <v>32</v>
      </c>
    </row>
    <row r="9" spans="2:38" ht="14.25" customHeight="1">
      <c r="B9" s="53"/>
      <c r="C9" s="55" t="s">
        <v>3</v>
      </c>
      <c r="D9" s="56"/>
      <c r="E9" s="56"/>
      <c r="F9" s="56"/>
      <c r="G9" s="57"/>
      <c r="H9" s="302"/>
      <c r="I9" s="303"/>
      <c r="J9" s="303"/>
      <c r="K9" s="58"/>
      <c r="L9" s="58"/>
      <c r="M9" s="59"/>
      <c r="N9" s="59"/>
      <c r="O9" s="59"/>
      <c r="P9" s="59"/>
      <c r="Q9" s="59"/>
      <c r="R9" s="60"/>
      <c r="V9" s="53"/>
      <c r="W9" s="81" t="s">
        <v>48</v>
      </c>
      <c r="X9" s="56"/>
      <c r="Y9" s="56"/>
      <c r="Z9" s="72"/>
      <c r="AA9" s="72"/>
      <c r="AB9" s="308"/>
      <c r="AC9" s="303"/>
      <c r="AD9" s="59"/>
      <c r="AE9" s="59"/>
      <c r="AF9" s="59"/>
      <c r="AG9" s="59"/>
      <c r="AH9" s="59"/>
      <c r="AI9" s="59"/>
      <c r="AJ9" s="59"/>
      <c r="AK9" s="59"/>
      <c r="AL9" s="60"/>
    </row>
    <row r="10" spans="2:38" ht="14.25" customHeight="1" thickBot="1">
      <c r="B10" s="53"/>
      <c r="C10" s="61" t="s">
        <v>37</v>
      </c>
      <c r="D10" s="62"/>
      <c r="E10" s="62"/>
      <c r="F10" s="62"/>
      <c r="G10" s="63"/>
      <c r="H10" s="304" t="s">
        <v>42</v>
      </c>
      <c r="I10" s="305"/>
      <c r="J10" s="305"/>
      <c r="K10" s="305"/>
      <c r="L10" s="305"/>
      <c r="M10" s="305"/>
      <c r="N10" s="305"/>
      <c r="O10" s="305"/>
      <c r="P10" s="64"/>
      <c r="Q10" s="64"/>
      <c r="R10" s="65"/>
      <c r="V10" s="53"/>
      <c r="W10" s="76" t="s">
        <v>29</v>
      </c>
      <c r="X10" s="77"/>
      <c r="Y10" s="77"/>
      <c r="Z10" s="67"/>
      <c r="AA10" s="67"/>
      <c r="AB10" s="313"/>
      <c r="AC10" s="307"/>
      <c r="AD10" s="69"/>
      <c r="AE10" s="69"/>
      <c r="AF10" s="69"/>
      <c r="AG10" s="69"/>
      <c r="AH10" s="69"/>
      <c r="AI10" s="69"/>
      <c r="AJ10" s="69"/>
      <c r="AK10" s="69"/>
      <c r="AL10" s="70"/>
    </row>
    <row r="11" spans="2:18" ht="14.25" customHeight="1" thickBot="1">
      <c r="B11" s="53"/>
      <c r="C11" s="66" t="s">
        <v>0</v>
      </c>
      <c r="D11" s="67"/>
      <c r="E11" s="67"/>
      <c r="F11" s="67"/>
      <c r="G11" s="68"/>
      <c r="H11" s="306"/>
      <c r="I11" s="307"/>
      <c r="J11" s="307"/>
      <c r="K11" s="307"/>
      <c r="L11" s="69"/>
      <c r="M11" s="69"/>
      <c r="N11" s="69"/>
      <c r="O11" s="69"/>
      <c r="P11" s="69"/>
      <c r="Q11" s="69"/>
      <c r="R11" s="70"/>
    </row>
    <row r="12" spans="3:22" ht="14.25" customHeight="1" thickBot="1">
      <c r="C12" s="53"/>
      <c r="D12" s="53"/>
      <c r="E12" s="53"/>
      <c r="F12" s="53"/>
      <c r="V12" s="54" t="s">
        <v>1</v>
      </c>
    </row>
    <row r="13" spans="2:38" ht="14.25" customHeight="1" thickBot="1">
      <c r="B13" s="52" t="s">
        <v>11</v>
      </c>
      <c r="C13" s="53"/>
      <c r="D13" s="53"/>
      <c r="E13" s="53"/>
      <c r="F13" s="53"/>
      <c r="W13" s="78" t="s">
        <v>39</v>
      </c>
      <c r="X13" s="56"/>
      <c r="Y13" s="72"/>
      <c r="Z13" s="72"/>
      <c r="AA13" s="72"/>
      <c r="AB13" s="308"/>
      <c r="AC13" s="303"/>
      <c r="AD13" s="303"/>
      <c r="AE13" s="303"/>
      <c r="AF13" s="303"/>
      <c r="AG13" s="303"/>
      <c r="AH13" s="303"/>
      <c r="AI13" s="303"/>
      <c r="AJ13" s="303"/>
      <c r="AK13" s="303"/>
      <c r="AL13" s="309"/>
    </row>
    <row r="14" spans="2:38" ht="14.25" customHeight="1">
      <c r="B14" s="53"/>
      <c r="C14" s="71" t="s">
        <v>6</v>
      </c>
      <c r="D14" s="56"/>
      <c r="E14" s="56"/>
      <c r="F14" s="56"/>
      <c r="G14" s="72"/>
      <c r="H14" s="308"/>
      <c r="I14" s="303"/>
      <c r="J14" s="303"/>
      <c r="K14" s="303"/>
      <c r="L14" s="303"/>
      <c r="M14" s="303"/>
      <c r="N14" s="303"/>
      <c r="O14" s="303"/>
      <c r="P14" s="303"/>
      <c r="Q14" s="303"/>
      <c r="R14" s="309"/>
      <c r="W14" s="79" t="s">
        <v>40</v>
      </c>
      <c r="X14" s="62"/>
      <c r="Y14" s="62"/>
      <c r="Z14" s="62"/>
      <c r="AA14" s="62"/>
      <c r="AB14" s="304"/>
      <c r="AC14" s="305"/>
      <c r="AD14" s="305"/>
      <c r="AE14" s="305"/>
      <c r="AF14" s="305"/>
      <c r="AG14" s="305"/>
      <c r="AH14" s="305"/>
      <c r="AI14" s="305"/>
      <c r="AJ14" s="305"/>
      <c r="AK14" s="305"/>
      <c r="AL14" s="310"/>
    </row>
    <row r="15" spans="2:38" ht="14.25" customHeight="1" thickBot="1">
      <c r="B15" s="53"/>
      <c r="C15" s="73" t="s">
        <v>7</v>
      </c>
      <c r="D15" s="74"/>
      <c r="E15" s="75"/>
      <c r="F15" s="74"/>
      <c r="G15" s="62"/>
      <c r="H15" s="304"/>
      <c r="I15" s="305"/>
      <c r="J15" s="305"/>
      <c r="K15" s="305"/>
      <c r="L15" s="305"/>
      <c r="M15" s="305"/>
      <c r="N15" s="305"/>
      <c r="O15" s="305"/>
      <c r="P15" s="305"/>
      <c r="Q15" s="305"/>
      <c r="R15" s="310"/>
      <c r="W15" s="82" t="s">
        <v>49</v>
      </c>
      <c r="X15" s="67"/>
      <c r="Y15" s="67"/>
      <c r="Z15" s="67"/>
      <c r="AA15" s="67"/>
      <c r="AB15" s="314"/>
      <c r="AC15" s="307"/>
      <c r="AD15" s="307"/>
      <c r="AE15" s="307"/>
      <c r="AF15" s="307"/>
      <c r="AG15" s="307"/>
      <c r="AH15" s="307"/>
      <c r="AI15" s="307"/>
      <c r="AJ15" s="307"/>
      <c r="AK15" s="307"/>
      <c r="AL15" s="312"/>
    </row>
    <row r="16" spans="2:18" ht="14.25" customHeight="1" thickBot="1">
      <c r="B16" s="53"/>
      <c r="C16" s="76" t="s">
        <v>8</v>
      </c>
      <c r="D16" s="77"/>
      <c r="E16" s="77"/>
      <c r="F16" s="77"/>
      <c r="G16" s="67"/>
      <c r="H16" s="311"/>
      <c r="I16" s="307"/>
      <c r="J16" s="307"/>
      <c r="K16" s="307"/>
      <c r="L16" s="307"/>
      <c r="M16" s="307"/>
      <c r="N16" s="307"/>
      <c r="O16" s="307"/>
      <c r="P16" s="307"/>
      <c r="Q16" s="307"/>
      <c r="R16" s="312"/>
    </row>
    <row r="17" spans="3:6" ht="14.25" customHeight="1">
      <c r="C17" s="53"/>
      <c r="D17" s="53"/>
      <c r="E17" s="53"/>
      <c r="F17" s="53"/>
    </row>
    <row r="18" spans="2:6" ht="14.25" customHeight="1" thickBot="1">
      <c r="B18" s="52" t="s">
        <v>31</v>
      </c>
      <c r="C18" s="53"/>
      <c r="D18" s="53"/>
      <c r="E18" s="53"/>
      <c r="F18" s="53"/>
    </row>
    <row r="19" spans="2:18" ht="14.25" customHeight="1">
      <c r="B19" s="53"/>
      <c r="C19" s="78" t="s">
        <v>6</v>
      </c>
      <c r="D19" s="72"/>
      <c r="E19" s="72"/>
      <c r="F19" s="72"/>
      <c r="G19" s="72"/>
      <c r="H19" s="308"/>
      <c r="I19" s="303"/>
      <c r="J19" s="303"/>
      <c r="K19" s="303"/>
      <c r="L19" s="303"/>
      <c r="M19" s="303"/>
      <c r="N19" s="303"/>
      <c r="O19" s="303"/>
      <c r="P19" s="303"/>
      <c r="Q19" s="303"/>
      <c r="R19" s="309"/>
    </row>
    <row r="20" spans="2:18" ht="14.25" customHeight="1">
      <c r="B20" s="53"/>
      <c r="C20" s="73" t="s">
        <v>5</v>
      </c>
      <c r="D20" s="62"/>
      <c r="E20" s="62"/>
      <c r="F20" s="62"/>
      <c r="G20" s="62"/>
      <c r="H20" s="304"/>
      <c r="I20" s="305"/>
      <c r="J20" s="305"/>
      <c r="K20" s="305"/>
      <c r="L20" s="305"/>
      <c r="M20" s="305"/>
      <c r="N20" s="305"/>
      <c r="O20" s="305"/>
      <c r="P20" s="305"/>
      <c r="Q20" s="305"/>
      <c r="R20" s="310"/>
    </row>
    <row r="21" spans="2:18" ht="14.25" customHeight="1">
      <c r="B21" s="53"/>
      <c r="C21" s="73" t="s">
        <v>38</v>
      </c>
      <c r="D21" s="62"/>
      <c r="E21" s="62"/>
      <c r="F21" s="62"/>
      <c r="G21" s="62"/>
      <c r="H21" s="304"/>
      <c r="I21" s="305"/>
      <c r="J21" s="305"/>
      <c r="K21" s="305"/>
      <c r="L21" s="305"/>
      <c r="M21" s="305"/>
      <c r="N21" s="305"/>
      <c r="O21" s="305"/>
      <c r="P21" s="305"/>
      <c r="Q21" s="305"/>
      <c r="R21" s="310"/>
    </row>
    <row r="22" spans="2:18" ht="14.25" customHeight="1">
      <c r="B22" s="53"/>
      <c r="C22" s="79" t="s">
        <v>9</v>
      </c>
      <c r="D22" s="74"/>
      <c r="E22" s="74"/>
      <c r="F22" s="74"/>
      <c r="G22" s="62"/>
      <c r="H22" s="304"/>
      <c r="I22" s="305"/>
      <c r="J22" s="305"/>
      <c r="K22" s="305"/>
      <c r="L22" s="305"/>
      <c r="M22" s="305"/>
      <c r="N22" s="305"/>
      <c r="O22" s="305"/>
      <c r="P22" s="305"/>
      <c r="Q22" s="305"/>
      <c r="R22" s="310"/>
    </row>
    <row r="23" spans="2:18" ht="14.25" customHeight="1">
      <c r="B23" s="53"/>
      <c r="C23" s="73" t="s">
        <v>34</v>
      </c>
      <c r="D23" s="62"/>
      <c r="E23" s="62"/>
      <c r="F23" s="62"/>
      <c r="G23" s="62"/>
      <c r="H23" s="304"/>
      <c r="I23" s="305"/>
      <c r="J23" s="305"/>
      <c r="K23" s="305"/>
      <c r="L23" s="64"/>
      <c r="M23" s="64"/>
      <c r="N23" s="64"/>
      <c r="O23" s="64"/>
      <c r="P23" s="64"/>
      <c r="Q23" s="64"/>
      <c r="R23" s="65"/>
    </row>
    <row r="24" spans="2:18" ht="14.25" customHeight="1">
      <c r="B24" s="53"/>
      <c r="C24" s="79" t="s">
        <v>10</v>
      </c>
      <c r="D24" s="62"/>
      <c r="E24" s="62"/>
      <c r="F24" s="62"/>
      <c r="G24" s="62"/>
      <c r="H24" s="304"/>
      <c r="I24" s="305"/>
      <c r="J24" s="305"/>
      <c r="K24" s="305"/>
      <c r="L24" s="305"/>
      <c r="M24" s="305"/>
      <c r="N24" s="64"/>
      <c r="O24" s="64"/>
      <c r="P24" s="64"/>
      <c r="Q24" s="64"/>
      <c r="R24" s="65"/>
    </row>
    <row r="25" spans="2:18" ht="14.25" customHeight="1" thickBot="1">
      <c r="B25" s="53"/>
      <c r="C25" s="80" t="s">
        <v>35</v>
      </c>
      <c r="D25" s="67"/>
      <c r="E25" s="67"/>
      <c r="F25" s="67"/>
      <c r="G25" s="67"/>
      <c r="H25" s="311"/>
      <c r="I25" s="307"/>
      <c r="J25" s="307"/>
      <c r="K25" s="307"/>
      <c r="L25" s="307"/>
      <c r="M25" s="307"/>
      <c r="N25" s="69"/>
      <c r="O25" s="69"/>
      <c r="P25" s="69"/>
      <c r="Q25" s="69"/>
      <c r="R25" s="70"/>
    </row>
    <row r="26" ht="14.25" customHeight="1"/>
    <row r="27" ht="14.25" customHeight="1" thickBot="1">
      <c r="B27" s="52" t="s">
        <v>33</v>
      </c>
    </row>
    <row r="28" spans="3:26" ht="14.25" customHeight="1">
      <c r="C28" s="327" t="s">
        <v>43</v>
      </c>
      <c r="D28" s="328"/>
      <c r="E28" s="315" t="s">
        <v>12</v>
      </c>
      <c r="F28" s="316"/>
      <c r="G28" s="316"/>
      <c r="H28" s="316"/>
      <c r="I28" s="316"/>
      <c r="J28" s="316"/>
      <c r="K28" s="316"/>
      <c r="L28" s="316"/>
      <c r="M28" s="328"/>
      <c r="N28" s="315" t="s">
        <v>13</v>
      </c>
      <c r="O28" s="328"/>
      <c r="P28" s="315" t="s">
        <v>14</v>
      </c>
      <c r="Q28" s="316"/>
      <c r="R28" s="316"/>
      <c r="S28" s="328"/>
      <c r="T28" s="315" t="s">
        <v>19</v>
      </c>
      <c r="U28" s="316"/>
      <c r="V28" s="316"/>
      <c r="W28" s="316"/>
      <c r="X28" s="316"/>
      <c r="Y28" s="316"/>
      <c r="Z28" s="317"/>
    </row>
    <row r="29" spans="3:26" ht="14.25" customHeight="1">
      <c r="C29" s="318">
        <v>1</v>
      </c>
      <c r="D29" s="319"/>
      <c r="E29" s="320"/>
      <c r="F29" s="321"/>
      <c r="G29" s="321"/>
      <c r="H29" s="321"/>
      <c r="I29" s="321"/>
      <c r="J29" s="321"/>
      <c r="K29" s="321"/>
      <c r="L29" s="321"/>
      <c r="M29" s="322"/>
      <c r="N29" s="323"/>
      <c r="O29" s="324"/>
      <c r="P29" s="323"/>
      <c r="Q29" s="325"/>
      <c r="R29" s="325"/>
      <c r="S29" s="325"/>
      <c r="T29" s="320"/>
      <c r="U29" s="321"/>
      <c r="V29" s="321"/>
      <c r="W29" s="321"/>
      <c r="X29" s="321"/>
      <c r="Y29" s="321"/>
      <c r="Z29" s="326"/>
    </row>
    <row r="30" spans="3:26" ht="14.25" customHeight="1">
      <c r="C30" s="334">
        <v>2</v>
      </c>
      <c r="D30" s="335"/>
      <c r="E30" s="329"/>
      <c r="F30" s="332"/>
      <c r="G30" s="332"/>
      <c r="H30" s="332"/>
      <c r="I30" s="332"/>
      <c r="J30" s="332"/>
      <c r="K30" s="332"/>
      <c r="L30" s="332"/>
      <c r="M30" s="333"/>
      <c r="N30" s="336"/>
      <c r="O30" s="337"/>
      <c r="P30" s="336"/>
      <c r="Q30" s="338"/>
      <c r="R30" s="338"/>
      <c r="S30" s="338"/>
      <c r="T30" s="329"/>
      <c r="U30" s="330"/>
      <c r="V30" s="330"/>
      <c r="W30" s="330"/>
      <c r="X30" s="330"/>
      <c r="Y30" s="330"/>
      <c r="Z30" s="331"/>
    </row>
    <row r="31" spans="3:26" ht="14.25" customHeight="1">
      <c r="C31" s="318">
        <v>3</v>
      </c>
      <c r="D31" s="319"/>
      <c r="E31" s="320"/>
      <c r="F31" s="332"/>
      <c r="G31" s="332"/>
      <c r="H31" s="332"/>
      <c r="I31" s="332"/>
      <c r="J31" s="332"/>
      <c r="K31" s="332"/>
      <c r="L31" s="332"/>
      <c r="M31" s="333"/>
      <c r="N31" s="323"/>
      <c r="O31" s="324"/>
      <c r="P31" s="323"/>
      <c r="Q31" s="325"/>
      <c r="R31" s="325"/>
      <c r="S31" s="325"/>
      <c r="T31" s="320"/>
      <c r="U31" s="321"/>
      <c r="V31" s="321"/>
      <c r="W31" s="321"/>
      <c r="X31" s="321"/>
      <c r="Y31" s="321"/>
      <c r="Z31" s="326"/>
    </row>
    <row r="32" spans="3:26" ht="14.25" customHeight="1">
      <c r="C32" s="334">
        <v>4</v>
      </c>
      <c r="D32" s="335"/>
      <c r="E32" s="329"/>
      <c r="F32" s="332"/>
      <c r="G32" s="332"/>
      <c r="H32" s="332"/>
      <c r="I32" s="332"/>
      <c r="J32" s="332"/>
      <c r="K32" s="332"/>
      <c r="L32" s="332"/>
      <c r="M32" s="333"/>
      <c r="N32" s="336"/>
      <c r="O32" s="337"/>
      <c r="P32" s="336"/>
      <c r="Q32" s="338"/>
      <c r="R32" s="338"/>
      <c r="S32" s="338"/>
      <c r="T32" s="329"/>
      <c r="U32" s="332"/>
      <c r="V32" s="332"/>
      <c r="W32" s="332"/>
      <c r="X32" s="332"/>
      <c r="Y32" s="332"/>
      <c r="Z32" s="339"/>
    </row>
    <row r="33" spans="3:26" ht="14.25" customHeight="1">
      <c r="C33" s="318">
        <v>5</v>
      </c>
      <c r="D33" s="319"/>
      <c r="E33" s="320"/>
      <c r="F33" s="332"/>
      <c r="G33" s="332"/>
      <c r="H33" s="332"/>
      <c r="I33" s="332"/>
      <c r="J33" s="332"/>
      <c r="K33" s="332"/>
      <c r="L33" s="332"/>
      <c r="M33" s="333"/>
      <c r="N33" s="323"/>
      <c r="O33" s="324"/>
      <c r="P33" s="323"/>
      <c r="Q33" s="325"/>
      <c r="R33" s="325"/>
      <c r="S33" s="325"/>
      <c r="T33" s="320"/>
      <c r="U33" s="332"/>
      <c r="V33" s="332"/>
      <c r="W33" s="332"/>
      <c r="X33" s="332"/>
      <c r="Y33" s="332"/>
      <c r="Z33" s="339"/>
    </row>
    <row r="34" spans="3:26" ht="14.25" customHeight="1">
      <c r="C34" s="334">
        <v>6</v>
      </c>
      <c r="D34" s="335"/>
      <c r="E34" s="329"/>
      <c r="F34" s="332"/>
      <c r="G34" s="332"/>
      <c r="H34" s="332"/>
      <c r="I34" s="332"/>
      <c r="J34" s="332"/>
      <c r="K34" s="332"/>
      <c r="L34" s="332"/>
      <c r="M34" s="333"/>
      <c r="N34" s="336"/>
      <c r="O34" s="337"/>
      <c r="P34" s="336"/>
      <c r="Q34" s="338"/>
      <c r="R34" s="338"/>
      <c r="S34" s="338"/>
      <c r="T34" s="329"/>
      <c r="U34" s="332"/>
      <c r="V34" s="332"/>
      <c r="W34" s="332"/>
      <c r="X34" s="332"/>
      <c r="Y34" s="332"/>
      <c r="Z34" s="339"/>
    </row>
    <row r="35" spans="3:26" ht="14.25" customHeight="1">
      <c r="C35" s="318">
        <v>7</v>
      </c>
      <c r="D35" s="319"/>
      <c r="E35" s="320"/>
      <c r="F35" s="332"/>
      <c r="G35" s="332"/>
      <c r="H35" s="332"/>
      <c r="I35" s="332"/>
      <c r="J35" s="332"/>
      <c r="K35" s="332"/>
      <c r="L35" s="332"/>
      <c r="M35" s="333"/>
      <c r="N35" s="323"/>
      <c r="O35" s="324"/>
      <c r="P35" s="323"/>
      <c r="Q35" s="325"/>
      <c r="R35" s="325"/>
      <c r="S35" s="325"/>
      <c r="T35" s="320"/>
      <c r="U35" s="332"/>
      <c r="V35" s="332"/>
      <c r="W35" s="332"/>
      <c r="X35" s="332"/>
      <c r="Y35" s="332"/>
      <c r="Z35" s="339"/>
    </row>
    <row r="36" spans="3:26" ht="14.25" customHeight="1">
      <c r="C36" s="334">
        <v>8</v>
      </c>
      <c r="D36" s="335"/>
      <c r="E36" s="329"/>
      <c r="F36" s="332"/>
      <c r="G36" s="332"/>
      <c r="H36" s="332"/>
      <c r="I36" s="332"/>
      <c r="J36" s="332"/>
      <c r="K36" s="332"/>
      <c r="L36" s="332"/>
      <c r="M36" s="333"/>
      <c r="N36" s="336"/>
      <c r="O36" s="337"/>
      <c r="P36" s="336"/>
      <c r="Q36" s="338"/>
      <c r="R36" s="338"/>
      <c r="S36" s="338"/>
      <c r="T36" s="329"/>
      <c r="U36" s="332"/>
      <c r="V36" s="332"/>
      <c r="W36" s="332"/>
      <c r="X36" s="332"/>
      <c r="Y36" s="332"/>
      <c r="Z36" s="339"/>
    </row>
    <row r="37" spans="3:26" ht="14.25" customHeight="1">
      <c r="C37" s="318">
        <v>9</v>
      </c>
      <c r="D37" s="319"/>
      <c r="E37" s="320"/>
      <c r="F37" s="332"/>
      <c r="G37" s="332"/>
      <c r="H37" s="332"/>
      <c r="I37" s="332"/>
      <c r="J37" s="332"/>
      <c r="K37" s="332"/>
      <c r="L37" s="332"/>
      <c r="M37" s="333"/>
      <c r="N37" s="323"/>
      <c r="O37" s="324"/>
      <c r="P37" s="323"/>
      <c r="Q37" s="325"/>
      <c r="R37" s="325"/>
      <c r="S37" s="325"/>
      <c r="T37" s="320"/>
      <c r="U37" s="332"/>
      <c r="V37" s="332"/>
      <c r="W37" s="332"/>
      <c r="X37" s="332"/>
      <c r="Y37" s="332"/>
      <c r="Z37" s="339"/>
    </row>
    <row r="38" ht="14.25" customHeight="1"/>
  </sheetData>
  <sheetProtection password="EC35" sheet="1" objects="1" scenarios="1" selectLockedCells="1"/>
  <mergeCells count="69">
    <mergeCell ref="T36:Z36"/>
    <mergeCell ref="C37:D37"/>
    <mergeCell ref="E37:M37"/>
    <mergeCell ref="N37:O37"/>
    <mergeCell ref="P37:S37"/>
    <mergeCell ref="T37:Z37"/>
    <mergeCell ref="C36:D36"/>
    <mergeCell ref="E36:M36"/>
    <mergeCell ref="N36:O36"/>
    <mergeCell ref="P36:S36"/>
    <mergeCell ref="T34:Z34"/>
    <mergeCell ref="C35:D35"/>
    <mergeCell ref="E35:M35"/>
    <mergeCell ref="N35:O35"/>
    <mergeCell ref="P35:S35"/>
    <mergeCell ref="T35:Z35"/>
    <mergeCell ref="C34:D34"/>
    <mergeCell ref="E34:M34"/>
    <mergeCell ref="N34:O34"/>
    <mergeCell ref="P34:S34"/>
    <mergeCell ref="T32:Z32"/>
    <mergeCell ref="C33:D33"/>
    <mergeCell ref="E33:M33"/>
    <mergeCell ref="N33:O33"/>
    <mergeCell ref="P33:S33"/>
    <mergeCell ref="T33:Z33"/>
    <mergeCell ref="C32:D32"/>
    <mergeCell ref="E32:M32"/>
    <mergeCell ref="N32:O32"/>
    <mergeCell ref="P32:S32"/>
    <mergeCell ref="T30:Z30"/>
    <mergeCell ref="C31:D31"/>
    <mergeCell ref="E31:M31"/>
    <mergeCell ref="N31:O31"/>
    <mergeCell ref="P31:S31"/>
    <mergeCell ref="T31:Z31"/>
    <mergeCell ref="C30:D30"/>
    <mergeCell ref="E30:M30"/>
    <mergeCell ref="N30:O30"/>
    <mergeCell ref="P30:S30"/>
    <mergeCell ref="T28:Z28"/>
    <mergeCell ref="C29:D29"/>
    <mergeCell ref="E29:M29"/>
    <mergeCell ref="N29:O29"/>
    <mergeCell ref="P29:S29"/>
    <mergeCell ref="T29:Z29"/>
    <mergeCell ref="C28:D28"/>
    <mergeCell ref="E28:M28"/>
    <mergeCell ref="N28:O28"/>
    <mergeCell ref="P28:S28"/>
    <mergeCell ref="H24:M24"/>
    <mergeCell ref="H25:M25"/>
    <mergeCell ref="AB9:AC9"/>
    <mergeCell ref="AB10:AC10"/>
    <mergeCell ref="AB13:AL13"/>
    <mergeCell ref="AB14:AL14"/>
    <mergeCell ref="AB15:AL15"/>
    <mergeCell ref="H20:R20"/>
    <mergeCell ref="H21:R21"/>
    <mergeCell ref="H22:R22"/>
    <mergeCell ref="G5:H5"/>
    <mergeCell ref="H9:J9"/>
    <mergeCell ref="H10:O10"/>
    <mergeCell ref="H11:K11"/>
    <mergeCell ref="H23:K23"/>
    <mergeCell ref="H14:R14"/>
    <mergeCell ref="H15:R15"/>
    <mergeCell ref="H16:R16"/>
    <mergeCell ref="H19:R19"/>
  </mergeCells>
  <dataValidations count="3">
    <dataValidation type="list" allowBlank="1" showInputMessage="1" showErrorMessage="1" sqref="E10">
      <formula1>"会議議事録,定例会議録,臨時会議事録,委員会議事録,打ち合わせ録(社外),ミーティング録(社内)"</formula1>
    </dataValidation>
    <dataValidation showInputMessage="1" showErrorMessage="1" sqref="AB15 Y14"/>
    <dataValidation type="list" allowBlank="1" showInputMessage="1" showErrorMessage="1" sqref="AB9">
      <formula1>"税抜,税込"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松重美麻</dc:creator>
  <cp:keywords/>
  <dc:description/>
  <cp:lastModifiedBy>okamoto</cp:lastModifiedBy>
  <cp:lastPrinted>2007-02-01T04:56:54Z</cp:lastPrinted>
  <dcterms:created xsi:type="dcterms:W3CDTF">2006-11-08T02:16:14Z</dcterms:created>
  <dcterms:modified xsi:type="dcterms:W3CDTF">2013-12-02T00:49:21Z</dcterms:modified>
  <cp:category/>
  <cp:version/>
  <cp:contentType/>
  <cp:contentStatus/>
</cp:coreProperties>
</file>